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rivaldo\Desktop\MARZO\"/>
    </mc:Choice>
  </mc:AlternateContent>
  <bookViews>
    <workbookView xWindow="0" yWindow="0" windowWidth="24000" windowHeight="9135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I22" i="1"/>
  <c r="J22" i="1"/>
  <c r="K22" i="1"/>
  <c r="L22" i="1"/>
  <c r="C22" i="1"/>
  <c r="D21" i="1"/>
  <c r="E21" i="1"/>
  <c r="F21" i="1"/>
  <c r="G21" i="1"/>
  <c r="H21" i="1"/>
  <c r="I21" i="1"/>
  <c r="J21" i="1"/>
  <c r="K21" i="1"/>
  <c r="L21" i="1"/>
  <c r="C21" i="1"/>
  <c r="D19" i="1"/>
  <c r="E19" i="1"/>
  <c r="F19" i="1"/>
  <c r="G19" i="1"/>
  <c r="H19" i="1"/>
  <c r="I19" i="1"/>
  <c r="J19" i="1"/>
  <c r="K19" i="1"/>
  <c r="L19" i="1"/>
  <c r="C19" i="1"/>
  <c r="D18" i="1"/>
  <c r="E18" i="1"/>
  <c r="F18" i="1"/>
  <c r="G18" i="1"/>
  <c r="H18" i="1"/>
  <c r="I18" i="1"/>
  <c r="J18" i="1"/>
  <c r="K18" i="1"/>
  <c r="L18" i="1"/>
  <c r="C18" i="1"/>
  <c r="D14" i="1"/>
  <c r="E14" i="1"/>
  <c r="F14" i="1"/>
  <c r="G14" i="1"/>
  <c r="H14" i="1"/>
  <c r="I14" i="1"/>
  <c r="J14" i="1"/>
  <c r="K14" i="1"/>
  <c r="L14" i="1"/>
  <c r="C14" i="1"/>
  <c r="D10" i="1"/>
  <c r="E10" i="1"/>
  <c r="F10" i="1"/>
  <c r="G10" i="1"/>
  <c r="H10" i="1"/>
  <c r="I10" i="1"/>
  <c r="J10" i="1"/>
  <c r="K10" i="1"/>
  <c r="L10" i="1"/>
  <c r="C10" i="1"/>
  <c r="D8" i="1"/>
  <c r="E8" i="1"/>
  <c r="F8" i="1"/>
  <c r="G8" i="1"/>
  <c r="H8" i="1"/>
  <c r="I8" i="1"/>
  <c r="J8" i="1"/>
  <c r="K8" i="1"/>
  <c r="L8" i="1"/>
  <c r="C8" i="1"/>
</calcChain>
</file>

<file path=xl/sharedStrings.xml><?xml version="1.0" encoding="utf-8"?>
<sst xmlns="http://schemas.openxmlformats.org/spreadsheetml/2006/main" count="73" uniqueCount="47">
  <si>
    <t>Año Fiscal:</t>
  </si>
  <si>
    <t/>
  </si>
  <si>
    <t>Vigencia:</t>
  </si>
  <si>
    <t>Actual</t>
  </si>
  <si>
    <t>Periodo:</t>
  </si>
  <si>
    <t>Enero-Marzo</t>
  </si>
  <si>
    <t>RUBRO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</si>
  <si>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</si>
  <si>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</si>
  <si>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</si>
  <si>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</si>
  <si>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</si>
  <si>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</si>
  <si>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</si>
  <si>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</si>
  <si>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</si>
  <si>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</si>
  <si>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</si>
  <si>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</si>
  <si>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</si>
  <si>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</si>
  <si>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</si>
  <si>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</si>
  <si>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</si>
  <si>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</si>
  <si>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</si>
  <si>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A-03-03-01-999</t>
  </si>
  <si>
    <t>OTRAS TRANSFERENCIAS - PREVIO CONCEPTO DGPPN</t>
  </si>
  <si>
    <t>A-03-04-02-012</t>
  </si>
  <si>
    <t>INCAPACIDADES Y LICENCIAS DE MATERNIDAD Y PATERNIDAD (NO DE PENSIONES)</t>
  </si>
  <si>
    <t>A-03-10-01-002</t>
  </si>
  <si>
    <t>CONCILIACIONES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</si>
  <si>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</si>
  <si>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</si>
  <si>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</si>
  <si>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</si>
  <si>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</si>
  <si>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</si>
  <si>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</si>
  <si>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</si>
  <si>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GASTOS DE PERSONAL</t>
  </si>
  <si>
    <t>ADQUISICION DE BIENES Y SERVICIOS</t>
  </si>
  <si>
    <t>TRANSFERENCIAS CORRIENTES</t>
  </si>
  <si>
    <t>GASTOS POR TRIBUTOS, MULTAS, SANCIONES E INTERESES DE MORA</t>
  </si>
  <si>
    <t>TOTAL FUNCIONAMIENTO</t>
  </si>
  <si>
    <t>TOTAL 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</si>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</sst>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6" formatCode="_-* #,##0_-;\-* #,##0_-;_-* &quot;-&quot;??_-;_-@_-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0" fontId="1" fillId="3" borderId="0" xfId="0" applyFont="1" applyFill="1" applyBorder="1"/>
    <xf numFmtId="0" fontId="3" fillId="4" borderId="2" xfId="0" applyNumberFormat="1" applyFont="1" applyFill="1" applyBorder="1" applyAlignment="1">
      <alignment horizontal="center" vertical="center" wrapText="1" readingOrder="1"/>
    </xf>
    <xf numFmtId="0" fontId="1" fillId="4" borderId="0" xfId="0" applyFont="1" applyFill="1" applyBorder="1"/>
    <xf numFmtId="166" fontId="2" fillId="0" borderId="1" xfId="1" applyNumberFormat="1" applyFont="1" applyFill="1" applyBorder="1" applyAlignment="1">
      <alignment horizontal="center" vertical="center" wrapText="1" readingOrder="1"/>
    </xf>
    <xf numFmtId="166" fontId="2" fillId="0" borderId="0" xfId="1" applyNumberFormat="1" applyFont="1" applyFill="1" applyBorder="1" applyAlignment="1">
      <alignment horizontal="center" vertical="center" wrapText="1" readingOrder="1"/>
    </xf>
    <xf numFmtId="166" fontId="1" fillId="0" borderId="0" xfId="1" applyNumberFormat="1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166" fontId="2" fillId="0" borderId="3" xfId="1" applyNumberFormat="1" applyFont="1" applyFill="1" applyBorder="1" applyAlignment="1">
      <alignment horizontal="center" vertical="center" wrapText="1" readingOrder="1"/>
    </xf>
    <xf numFmtId="166" fontId="2" fillId="2" borderId="2" xfId="1" applyNumberFormat="1" applyFont="1" applyFill="1" applyBorder="1" applyAlignment="1">
      <alignment horizontal="center" vertical="center" wrapText="1" readingOrder="1"/>
    </xf>
    <xf numFmtId="166" fontId="3" fillId="0" borderId="2" xfId="1" applyNumberFormat="1" applyFont="1" applyFill="1" applyBorder="1" applyAlignment="1">
      <alignment horizontal="right" vertical="center" wrapText="1" readingOrder="1"/>
    </xf>
    <xf numFmtId="166" fontId="3" fillId="3" borderId="2" xfId="1" applyNumberFormat="1" applyFont="1" applyFill="1" applyBorder="1" applyAlignment="1">
      <alignment horizontal="right" vertical="center" wrapText="1" readingOrder="1"/>
    </xf>
    <xf numFmtId="166" fontId="3" fillId="4" borderId="2" xfId="1" applyNumberFormat="1" applyFont="1" applyFill="1" applyBorder="1" applyAlignment="1">
      <alignment horizontal="right" vertical="center" wrapText="1" readingOrder="1"/>
    </xf>
    <xf numFmtId="166" fontId="4" fillId="4" borderId="2" xfId="1" applyNumberFormat="1" applyFont="1" applyFill="1" applyBorder="1" applyAlignment="1">
      <alignment horizontal="right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19050</xdr:rowOff>
    </xdr:from>
    <xdr:to>
      <xdr:col>6</xdr:col>
      <xdr:colOff>257175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9050"/>
          <a:ext cx="1733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96250" y="0"/>
          <a:ext cx="17526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workbookViewId="0">
      <selection activeCell="C8" sqref="C8"/>
    </sheetView>
  </sheetViews>
  <sheetFormatPr baseColWidth="10" defaultRowHeight="15" x14ac:dyDescent="0.25"/>
  <cols>
    <col min="1" max="1" width="21.5703125" customWidth="1"/>
    <col min="2" max="2" width="27.5703125" customWidth="1"/>
    <col min="3" max="7" width="14" style="13" customWidth="1"/>
    <col min="8" max="12" width="15.5703125" style="13" customWidth="1"/>
    <col min="13" max="13" width="0" hidden="1" customWidth="1"/>
    <col min="14" max="14" width="6.42578125" customWidth="1"/>
  </cols>
  <sheetData>
    <row r="1" spans="1:12" x14ac:dyDescent="0.25">
      <c r="A1" s="2" t="s">
        <v>1</v>
      </c>
      <c r="B1" s="1" t="s">
        <v>0</v>
      </c>
      <c r="C1" s="11">
        <v>2019</v>
      </c>
      <c r="D1" s="12" t="s">
        <v>1</v>
      </c>
      <c r="F1" s="12" t="s">
        <v>1</v>
      </c>
      <c r="G1" s="12" t="s">
        <v>1</v>
      </c>
      <c r="H1" s="12" t="s">
        <v>1</v>
      </c>
      <c r="I1" s="12" t="s">
        <v>1</v>
      </c>
      <c r="J1" s="12" t="s">
        <v>1</v>
      </c>
      <c r="K1" s="12" t="s">
        <v>1</v>
      </c>
      <c r="L1" s="12" t="s">
        <v>1</v>
      </c>
    </row>
    <row r="2" spans="1:12" x14ac:dyDescent="0.25">
      <c r="A2" s="2" t="s">
        <v>1</v>
      </c>
      <c r="B2" s="1" t="s">
        <v>2</v>
      </c>
      <c r="C2" s="11" t="s">
        <v>3</v>
      </c>
      <c r="D2" s="12" t="s">
        <v>1</v>
      </c>
      <c r="F2" s="12" t="s">
        <v>1</v>
      </c>
      <c r="G2" s="12" t="s">
        <v>1</v>
      </c>
      <c r="H2" s="12" t="s">
        <v>1</v>
      </c>
      <c r="I2" s="12" t="s">
        <v>1</v>
      </c>
      <c r="J2" s="12" t="s">
        <v>1</v>
      </c>
      <c r="K2" s="12" t="s">
        <v>1</v>
      </c>
      <c r="L2" s="12" t="s">
        <v>1</v>
      </c>
    </row>
    <row r="3" spans="1:12" x14ac:dyDescent="0.25">
      <c r="A3" s="2" t="s">
        <v>1</v>
      </c>
      <c r="B3" s="14" t="s">
        <v>4</v>
      </c>
      <c r="C3" s="15" t="s">
        <v>5</v>
      </c>
      <c r="D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</row>
    <row r="4" spans="1:12" s="7" customFormat="1" ht="37.5" customHeight="1" x14ac:dyDescent="0.25">
      <c r="A4" s="3" t="s">
        <v>6</v>
      </c>
      <c r="B4" s="3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</row>
    <row r="5" spans="1:12" x14ac:dyDescent="0.25">
      <c r="A5" s="4" t="s">
        <v>18</v>
      </c>
      <c r="B5" s="5" t="s">
        <v>19</v>
      </c>
      <c r="C5" s="17">
        <v>183257000000</v>
      </c>
      <c r="D5" s="17">
        <v>0</v>
      </c>
      <c r="E5" s="17">
        <v>1258000000</v>
      </c>
      <c r="F5" s="17">
        <v>181999000000</v>
      </c>
      <c r="G5" s="17">
        <v>0</v>
      </c>
      <c r="H5" s="17">
        <v>38441657509</v>
      </c>
      <c r="I5" s="17">
        <v>143557342491</v>
      </c>
      <c r="J5" s="17">
        <v>38441657509</v>
      </c>
      <c r="K5" s="17">
        <v>38441657509</v>
      </c>
      <c r="L5" s="17">
        <v>38441657509</v>
      </c>
    </row>
    <row r="6" spans="1:12" ht="22.5" x14ac:dyDescent="0.25">
      <c r="A6" s="4" t="s">
        <v>20</v>
      </c>
      <c r="B6" s="5" t="s">
        <v>21</v>
      </c>
      <c r="C6" s="17">
        <v>69440000000</v>
      </c>
      <c r="D6" s="17">
        <v>0</v>
      </c>
      <c r="E6" s="17">
        <v>0</v>
      </c>
      <c r="F6" s="17">
        <v>69440000000</v>
      </c>
      <c r="G6" s="17">
        <v>0</v>
      </c>
      <c r="H6" s="17">
        <v>10964274681</v>
      </c>
      <c r="I6" s="17">
        <v>58475725319</v>
      </c>
      <c r="J6" s="17">
        <v>10964274681</v>
      </c>
      <c r="K6" s="17">
        <v>10964274681</v>
      </c>
      <c r="L6" s="17">
        <v>10964274681</v>
      </c>
    </row>
    <row r="7" spans="1:12" ht="33.75" x14ac:dyDescent="0.25">
      <c r="A7" s="4" t="s">
        <v>22</v>
      </c>
      <c r="B7" s="5" t="s">
        <v>23</v>
      </c>
      <c r="C7" s="17">
        <v>2176000000</v>
      </c>
      <c r="D7" s="17">
        <v>0</v>
      </c>
      <c r="E7" s="17">
        <v>0</v>
      </c>
      <c r="F7" s="17">
        <v>2176000000</v>
      </c>
      <c r="G7" s="17">
        <v>0</v>
      </c>
      <c r="H7" s="17">
        <v>597010290</v>
      </c>
      <c r="I7" s="17">
        <v>1578989710</v>
      </c>
      <c r="J7" s="17">
        <v>597010290</v>
      </c>
      <c r="K7" s="17">
        <v>597010290</v>
      </c>
      <c r="L7" s="17">
        <v>597010290</v>
      </c>
    </row>
    <row r="8" spans="1:12" s="8" customFormat="1" x14ac:dyDescent="0.25">
      <c r="A8" s="6" t="s">
        <v>40</v>
      </c>
      <c r="B8" s="6"/>
      <c r="C8" s="18">
        <f>SUM(C5:C7)</f>
        <v>254873000000</v>
      </c>
      <c r="D8" s="18">
        <f t="shared" ref="D8:L8" si="0">SUM(D5:D7)</f>
        <v>0</v>
      </c>
      <c r="E8" s="18">
        <f t="shared" si="0"/>
        <v>1258000000</v>
      </c>
      <c r="F8" s="18">
        <f t="shared" si="0"/>
        <v>253615000000</v>
      </c>
      <c r="G8" s="18">
        <f t="shared" si="0"/>
        <v>0</v>
      </c>
      <c r="H8" s="18">
        <f t="shared" si="0"/>
        <v>50002942480</v>
      </c>
      <c r="I8" s="18">
        <f t="shared" si="0"/>
        <v>203612057520</v>
      </c>
      <c r="J8" s="18">
        <f t="shared" si="0"/>
        <v>50002942480</v>
      </c>
      <c r="K8" s="18">
        <f t="shared" si="0"/>
        <v>50002942480</v>
      </c>
      <c r="L8" s="18">
        <f t="shared" si="0"/>
        <v>50002942480</v>
      </c>
    </row>
    <row r="9" spans="1:12" ht="22.5" x14ac:dyDescent="0.25">
      <c r="A9" s="4" t="s">
        <v>24</v>
      </c>
      <c r="B9" s="5" t="s">
        <v>25</v>
      </c>
      <c r="C9" s="17">
        <v>40879000000</v>
      </c>
      <c r="D9" s="17">
        <v>1258000000</v>
      </c>
      <c r="E9" s="17">
        <v>2256000000</v>
      </c>
      <c r="F9" s="17">
        <v>39881000000</v>
      </c>
      <c r="G9" s="17">
        <v>3900000000</v>
      </c>
      <c r="H9" s="17">
        <v>23684722299</v>
      </c>
      <c r="I9" s="17">
        <v>12296277701</v>
      </c>
      <c r="J9" s="17">
        <v>22047045284</v>
      </c>
      <c r="K9" s="17">
        <v>7050092896</v>
      </c>
      <c r="L9" s="17">
        <v>6812273994</v>
      </c>
    </row>
    <row r="10" spans="1:12" s="8" customFormat="1" x14ac:dyDescent="0.25">
      <c r="A10" s="6" t="s">
        <v>41</v>
      </c>
      <c r="B10" s="6"/>
      <c r="C10" s="18">
        <f>+C9</f>
        <v>40879000000</v>
      </c>
      <c r="D10" s="18">
        <f t="shared" ref="D10:L10" si="1">+D9</f>
        <v>1258000000</v>
      </c>
      <c r="E10" s="18">
        <f t="shared" si="1"/>
        <v>2256000000</v>
      </c>
      <c r="F10" s="18">
        <f t="shared" si="1"/>
        <v>39881000000</v>
      </c>
      <c r="G10" s="18">
        <f t="shared" si="1"/>
        <v>3900000000</v>
      </c>
      <c r="H10" s="18">
        <f t="shared" si="1"/>
        <v>23684722299</v>
      </c>
      <c r="I10" s="18">
        <f t="shared" si="1"/>
        <v>12296277701</v>
      </c>
      <c r="J10" s="18">
        <f t="shared" si="1"/>
        <v>22047045284</v>
      </c>
      <c r="K10" s="18">
        <f t="shared" si="1"/>
        <v>7050092896</v>
      </c>
      <c r="L10" s="18">
        <f t="shared" si="1"/>
        <v>6812273994</v>
      </c>
    </row>
    <row r="11" spans="1:12" ht="22.5" x14ac:dyDescent="0.25">
      <c r="A11" s="4" t="s">
        <v>26</v>
      </c>
      <c r="B11" s="5" t="s">
        <v>27</v>
      </c>
      <c r="C11" s="17">
        <v>7357000000</v>
      </c>
      <c r="D11" s="17">
        <v>0</v>
      </c>
      <c r="E11" s="17">
        <v>0</v>
      </c>
      <c r="F11" s="17">
        <v>7357000000</v>
      </c>
      <c r="G11" s="17">
        <v>7357000000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</row>
    <row r="12" spans="1:12" ht="33.75" x14ac:dyDescent="0.25">
      <c r="A12" s="4" t="s">
        <v>28</v>
      </c>
      <c r="B12" s="5" t="s">
        <v>29</v>
      </c>
      <c r="C12" s="17">
        <v>15000000</v>
      </c>
      <c r="D12" s="17">
        <v>0</v>
      </c>
      <c r="E12" s="17">
        <v>0</v>
      </c>
      <c r="F12" s="17">
        <v>15000000</v>
      </c>
      <c r="G12" s="17">
        <v>0</v>
      </c>
      <c r="H12" s="17">
        <v>10303656</v>
      </c>
      <c r="I12" s="17">
        <v>4696344</v>
      </c>
      <c r="J12" s="17">
        <v>10303656</v>
      </c>
      <c r="K12" s="17">
        <v>10303656</v>
      </c>
      <c r="L12" s="17">
        <v>10303656</v>
      </c>
    </row>
    <row r="13" spans="1:12" x14ac:dyDescent="0.25">
      <c r="A13" s="4" t="s">
        <v>30</v>
      </c>
      <c r="B13" s="5" t="s">
        <v>31</v>
      </c>
      <c r="C13" s="17">
        <v>0</v>
      </c>
      <c r="D13" s="17">
        <v>2256000000</v>
      </c>
      <c r="E13" s="17">
        <v>0</v>
      </c>
      <c r="F13" s="17">
        <v>2256000000</v>
      </c>
      <c r="G13" s="17">
        <v>0</v>
      </c>
      <c r="H13" s="17">
        <v>2255241840</v>
      </c>
      <c r="I13" s="17">
        <v>758160</v>
      </c>
      <c r="J13" s="17">
        <v>2255241840</v>
      </c>
      <c r="K13" s="17">
        <v>2255241840</v>
      </c>
      <c r="L13" s="17">
        <v>2255241840</v>
      </c>
    </row>
    <row r="14" spans="1:12" s="8" customFormat="1" x14ac:dyDescent="0.25">
      <c r="A14" s="6" t="s">
        <v>42</v>
      </c>
      <c r="B14" s="6"/>
      <c r="C14" s="18">
        <f>SUM(C11:C13)</f>
        <v>7372000000</v>
      </c>
      <c r="D14" s="18">
        <f t="shared" ref="D14:L14" si="2">SUM(D11:D13)</f>
        <v>2256000000</v>
      </c>
      <c r="E14" s="18">
        <f t="shared" si="2"/>
        <v>0</v>
      </c>
      <c r="F14" s="18">
        <f t="shared" si="2"/>
        <v>9628000000</v>
      </c>
      <c r="G14" s="18">
        <f t="shared" si="2"/>
        <v>7357000000</v>
      </c>
      <c r="H14" s="18">
        <f t="shared" si="2"/>
        <v>2265545496</v>
      </c>
      <c r="I14" s="18">
        <f t="shared" si="2"/>
        <v>5454504</v>
      </c>
      <c r="J14" s="18">
        <f t="shared" si="2"/>
        <v>2265545496</v>
      </c>
      <c r="K14" s="18">
        <f t="shared" si="2"/>
        <v>2265545496</v>
      </c>
      <c r="L14" s="18">
        <f t="shared" si="2"/>
        <v>2265545496</v>
      </c>
    </row>
    <row r="15" spans="1:12" ht="22.5" x14ac:dyDescent="0.25">
      <c r="A15" s="4" t="s">
        <v>32</v>
      </c>
      <c r="B15" s="5" t="s">
        <v>33</v>
      </c>
      <c r="C15" s="17">
        <v>171000000</v>
      </c>
      <c r="D15" s="17">
        <v>0</v>
      </c>
      <c r="E15" s="17">
        <v>0</v>
      </c>
      <c r="F15" s="17">
        <v>171000000</v>
      </c>
      <c r="G15" s="17">
        <v>0</v>
      </c>
      <c r="H15" s="17">
        <v>171000000</v>
      </c>
      <c r="I15" s="17">
        <v>0</v>
      </c>
      <c r="J15" s="17">
        <v>0</v>
      </c>
      <c r="K15" s="17">
        <v>0</v>
      </c>
      <c r="L15" s="17">
        <v>0</v>
      </c>
    </row>
    <row r="16" spans="1:12" ht="22.5" x14ac:dyDescent="0.25">
      <c r="A16" s="4" t="s">
        <v>34</v>
      </c>
      <c r="B16" s="5" t="s">
        <v>35</v>
      </c>
      <c r="C16" s="17">
        <v>442000000</v>
      </c>
      <c r="D16" s="17">
        <v>0</v>
      </c>
      <c r="E16" s="17">
        <v>0</v>
      </c>
      <c r="F16" s="17">
        <v>442000000</v>
      </c>
      <c r="G16" s="17">
        <v>0</v>
      </c>
      <c r="H16" s="17">
        <v>0</v>
      </c>
      <c r="I16" s="17">
        <v>442000000</v>
      </c>
      <c r="J16" s="17">
        <v>0</v>
      </c>
      <c r="K16" s="17">
        <v>0</v>
      </c>
      <c r="L16" s="17">
        <v>0</v>
      </c>
    </row>
    <row r="17" spans="1:12" ht="22.5" x14ac:dyDescent="0.25">
      <c r="A17" s="4" t="s">
        <v>36</v>
      </c>
      <c r="B17" s="5" t="s">
        <v>37</v>
      </c>
      <c r="C17" s="17">
        <v>5000000</v>
      </c>
      <c r="D17" s="17">
        <v>0</v>
      </c>
      <c r="E17" s="17">
        <v>0</v>
      </c>
      <c r="F17" s="17">
        <v>5000000</v>
      </c>
      <c r="G17" s="17">
        <v>0</v>
      </c>
      <c r="H17" s="17">
        <v>0</v>
      </c>
      <c r="I17" s="17">
        <v>5000000</v>
      </c>
      <c r="J17" s="17">
        <v>0</v>
      </c>
      <c r="K17" s="17">
        <v>0</v>
      </c>
      <c r="L17" s="17">
        <v>0</v>
      </c>
    </row>
    <row r="18" spans="1:12" s="8" customFormat="1" ht="27.75" customHeight="1" x14ac:dyDescent="0.25">
      <c r="A18" s="6" t="s">
        <v>43</v>
      </c>
      <c r="B18" s="6"/>
      <c r="C18" s="18">
        <f>SUM(C15:C17)</f>
        <v>618000000</v>
      </c>
      <c r="D18" s="18">
        <f t="shared" ref="D18:L18" si="3">SUM(D15:D17)</f>
        <v>0</v>
      </c>
      <c r="E18" s="18">
        <f t="shared" si="3"/>
        <v>0</v>
      </c>
      <c r="F18" s="18">
        <f t="shared" si="3"/>
        <v>618000000</v>
      </c>
      <c r="G18" s="18">
        <f t="shared" si="3"/>
        <v>0</v>
      </c>
      <c r="H18" s="18">
        <f t="shared" si="3"/>
        <v>171000000</v>
      </c>
      <c r="I18" s="18">
        <f t="shared" si="3"/>
        <v>447000000</v>
      </c>
      <c r="J18" s="18">
        <f t="shared" si="3"/>
        <v>0</v>
      </c>
      <c r="K18" s="18">
        <f t="shared" si="3"/>
        <v>0</v>
      </c>
      <c r="L18" s="18">
        <f t="shared" si="3"/>
        <v>0</v>
      </c>
    </row>
    <row r="19" spans="1:12" s="10" customFormat="1" x14ac:dyDescent="0.25">
      <c r="A19" s="9" t="s">
        <v>44</v>
      </c>
      <c r="B19" s="9"/>
      <c r="C19" s="19">
        <f>+C18+C14+C10+C8</f>
        <v>303742000000</v>
      </c>
      <c r="D19" s="19">
        <f t="shared" ref="D19:L19" si="4">+D18+D14+D10+D8</f>
        <v>3514000000</v>
      </c>
      <c r="E19" s="19">
        <f t="shared" si="4"/>
        <v>3514000000</v>
      </c>
      <c r="F19" s="19">
        <f t="shared" si="4"/>
        <v>303742000000</v>
      </c>
      <c r="G19" s="19">
        <f t="shared" si="4"/>
        <v>11257000000</v>
      </c>
      <c r="H19" s="19">
        <f t="shared" si="4"/>
        <v>76124210275</v>
      </c>
      <c r="I19" s="19">
        <f t="shared" si="4"/>
        <v>216360789725</v>
      </c>
      <c r="J19" s="19">
        <f t="shared" si="4"/>
        <v>74315533260</v>
      </c>
      <c r="K19" s="19">
        <f t="shared" si="4"/>
        <v>59318580872</v>
      </c>
      <c r="L19" s="19">
        <f t="shared" si="4"/>
        <v>59080761970</v>
      </c>
    </row>
    <row r="20" spans="1:12" ht="67.5" x14ac:dyDescent="0.25">
      <c r="A20" s="4" t="s">
        <v>38</v>
      </c>
      <c r="B20" s="5" t="s">
        <v>39</v>
      </c>
      <c r="C20" s="17">
        <v>45000000000</v>
      </c>
      <c r="D20" s="17">
        <v>0</v>
      </c>
      <c r="E20" s="17">
        <v>0</v>
      </c>
      <c r="F20" s="17">
        <v>45000000000</v>
      </c>
      <c r="G20" s="17">
        <v>7500000000</v>
      </c>
      <c r="H20" s="17">
        <v>37500000000</v>
      </c>
      <c r="I20" s="17">
        <v>0</v>
      </c>
      <c r="J20" s="17">
        <v>37500000000</v>
      </c>
      <c r="K20" s="17">
        <v>6207859761</v>
      </c>
      <c r="L20" s="17">
        <v>5899999260</v>
      </c>
    </row>
    <row r="21" spans="1:12" s="8" customFormat="1" x14ac:dyDescent="0.25">
      <c r="A21" s="6" t="s">
        <v>45</v>
      </c>
      <c r="B21" s="6"/>
      <c r="C21" s="18">
        <f>+C20</f>
        <v>45000000000</v>
      </c>
      <c r="D21" s="18">
        <f t="shared" ref="D21:L21" si="5">+D20</f>
        <v>0</v>
      </c>
      <c r="E21" s="18">
        <f t="shared" si="5"/>
        <v>0</v>
      </c>
      <c r="F21" s="18">
        <f t="shared" si="5"/>
        <v>45000000000</v>
      </c>
      <c r="G21" s="18">
        <f t="shared" si="5"/>
        <v>7500000000</v>
      </c>
      <c r="H21" s="18">
        <f t="shared" si="5"/>
        <v>37500000000</v>
      </c>
      <c r="I21" s="18">
        <f t="shared" si="5"/>
        <v>0</v>
      </c>
      <c r="J21" s="18">
        <f t="shared" si="5"/>
        <v>37500000000</v>
      </c>
      <c r="K21" s="18">
        <f t="shared" si="5"/>
        <v>6207859761</v>
      </c>
      <c r="L21" s="18">
        <f t="shared" si="5"/>
        <v>5899999260</v>
      </c>
    </row>
    <row r="22" spans="1:12" s="10" customFormat="1" x14ac:dyDescent="0.25">
      <c r="A22" s="9" t="s">
        <v>46</v>
      </c>
      <c r="B22" s="9"/>
      <c r="C22" s="20">
        <f>+C21+C19</f>
        <v>348742000000</v>
      </c>
      <c r="D22" s="20">
        <f t="shared" ref="D22:L22" si="6">+D21+D19</f>
        <v>3514000000</v>
      </c>
      <c r="E22" s="20">
        <f t="shared" si="6"/>
        <v>3514000000</v>
      </c>
      <c r="F22" s="20">
        <f t="shared" si="6"/>
        <v>348742000000</v>
      </c>
      <c r="G22" s="20">
        <f t="shared" si="6"/>
        <v>18757000000</v>
      </c>
      <c r="H22" s="20">
        <f t="shared" si="6"/>
        <v>113624210275</v>
      </c>
      <c r="I22" s="20">
        <f t="shared" si="6"/>
        <v>216360789725</v>
      </c>
      <c r="J22" s="20">
        <f t="shared" si="6"/>
        <v>111815533260</v>
      </c>
      <c r="K22" s="20">
        <f t="shared" si="6"/>
        <v>65526440633</v>
      </c>
      <c r="L22" s="20">
        <f t="shared" si="6"/>
        <v>64980761230</v>
      </c>
    </row>
    <row r="23" spans="1:12" ht="0" hidden="1" customHeight="1" x14ac:dyDescent="0.25"/>
    <row r="24" spans="1:12" ht="33.950000000000003" customHeight="1" x14ac:dyDescent="0.25"/>
  </sheetData>
  <mergeCells count="7">
    <mergeCell ref="A22:B22"/>
    <mergeCell ref="A8:B8"/>
    <mergeCell ref="A10:B10"/>
    <mergeCell ref="A14:B14"/>
    <mergeCell ref="A18:B18"/>
    <mergeCell ref="A19:B19"/>
    <mergeCell ref="A21:B21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oscar rivaldo</cp:lastModifiedBy>
  <dcterms:created xsi:type="dcterms:W3CDTF">2019-04-05T17:18:50Z</dcterms:created>
  <dcterms:modified xsi:type="dcterms:W3CDTF">2019-04-05T17:18:50Z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