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CFAC5030-B281-4F00-AE6C-348DEF9DD9A4}" xr6:coauthVersionLast="45" xr6:coauthVersionMax="45" xr10:uidLastSave="{00000000-0000-0000-0000-000000000000}"/>
  <bookViews>
    <workbookView xWindow="-120" yWindow="-120" windowWidth="20730" windowHeight="11160" tabRatio="737" xr2:uid="{00000000-000D-0000-FFFF-FFFF00000000}"/>
  </bookViews>
  <sheets>
    <sheet name="CONCILIACION FT MODELO " sheetId="9" r:id="rId1"/>
    <sheet name="Hoja1" sheetId="21" r:id="rId2"/>
    <sheet name="Hoja2" sheetId="22" r:id="rId3"/>
    <sheet name="Auxiliar 912004 " sheetId="10" r:id="rId4"/>
    <sheet name="Auxiliar 270103001" sheetId="11" r:id="rId5"/>
    <sheet name="Auxiliar 812004001" sheetId="12" r:id="rId6"/>
    <sheet name="Auxiliar 890506001" sheetId="13" r:id="rId7"/>
    <sheet name="Hoja7" sheetId="20" r:id="rId8"/>
  </sheets>
  <definedNames>
    <definedName name="_xlnm._FilterDatabase" localSheetId="4" hidden="1">'Auxiliar 270103001'!$A$20:$W$30</definedName>
    <definedName name="_xlnm._FilterDatabase" localSheetId="5" hidden="1">'Auxiliar 812004001'!$A$20:$W$41</definedName>
    <definedName name="_xlnm._FilterDatabase" localSheetId="3" hidden="1">'Auxiliar 912004 '!$A$20:$Z$142</definedName>
    <definedName name="_xlnm._FilterDatabase" localSheetId="0" hidden="1">'CONCILIACION FT MODELO '!$A$45:$I$56</definedName>
    <definedName name="_xlnm._FilterDatabase" localSheetId="1" hidden="1">Hoja1!$B$1:$V$100</definedName>
    <definedName name="_xlnm._FilterDatabase" localSheetId="2" hidden="1">Hoja2!$B$2:$B$47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9" l="1"/>
  <c r="E46" i="9" l="1"/>
  <c r="N136" i="22"/>
  <c r="F110" i="22"/>
  <c r="F111" i="22"/>
  <c r="F112" i="22"/>
  <c r="F113" i="22"/>
  <c r="F114" i="22"/>
  <c r="F115" i="22"/>
  <c r="F116" i="22"/>
  <c r="F117" i="22"/>
  <c r="F118" i="22"/>
  <c r="F119" i="22"/>
  <c r="F120" i="22"/>
  <c r="F121" i="22"/>
  <c r="F122" i="22"/>
  <c r="F123" i="22"/>
  <c r="F124" i="22"/>
  <c r="F125" i="22"/>
  <c r="F126" i="22"/>
  <c r="F127" i="22"/>
  <c r="F128" i="22"/>
  <c r="F129" i="22"/>
  <c r="F130" i="22"/>
  <c r="F131" i="22"/>
  <c r="F132" i="22"/>
  <c r="F133" i="22"/>
  <c r="F134" i="22"/>
  <c r="F135" i="22"/>
  <c r="F136" i="22"/>
  <c r="F137" i="22"/>
  <c r="F138" i="22"/>
  <c r="F139" i="22"/>
  <c r="F140" i="22"/>
  <c r="F141" i="22"/>
  <c r="F108" i="22"/>
  <c r="F109" i="22"/>
  <c r="F22" i="22" l="1"/>
  <c r="F23" i="22"/>
  <c r="F24" i="22"/>
  <c r="F25" i="22"/>
  <c r="F26" i="22"/>
  <c r="F27" i="22"/>
  <c r="F28" i="22"/>
  <c r="F29" i="22"/>
  <c r="F30" i="22"/>
  <c r="F31" i="22"/>
  <c r="F32" i="22"/>
  <c r="F33" i="22"/>
  <c r="F34" i="22"/>
  <c r="F35" i="22"/>
  <c r="F36" i="22"/>
  <c r="F37" i="22"/>
  <c r="F38" i="22"/>
  <c r="F39" i="22"/>
  <c r="F40" i="22"/>
  <c r="F41" i="22"/>
  <c r="F42" i="22"/>
  <c r="F43" i="22"/>
  <c r="F44" i="22"/>
  <c r="F45" i="22"/>
  <c r="F46" i="22"/>
  <c r="F47" i="22"/>
  <c r="F48" i="22"/>
  <c r="F49" i="22"/>
  <c r="F50" i="22"/>
  <c r="F51" i="22"/>
  <c r="F52" i="22"/>
  <c r="F53" i="22"/>
  <c r="F54" i="22"/>
  <c r="F55" i="22"/>
  <c r="F56" i="22"/>
  <c r="F57" i="22"/>
  <c r="F58" i="22"/>
  <c r="F59" i="22"/>
  <c r="F60" i="22"/>
  <c r="F61" i="22"/>
  <c r="F62" i="22"/>
  <c r="F63" i="22"/>
  <c r="F64" i="22"/>
  <c r="F65" i="22"/>
  <c r="F66" i="22"/>
  <c r="F67" i="22"/>
  <c r="F68" i="22"/>
  <c r="F69" i="22"/>
  <c r="F70" i="22"/>
  <c r="F71" i="22"/>
  <c r="F72" i="22"/>
  <c r="F73" i="22"/>
  <c r="F74" i="22"/>
  <c r="F75" i="22"/>
  <c r="F76" i="22"/>
  <c r="F77" i="22"/>
  <c r="F78" i="22"/>
  <c r="F79" i="22"/>
  <c r="F80" i="22"/>
  <c r="F81" i="22"/>
  <c r="F82" i="22"/>
  <c r="F83" i="22"/>
  <c r="F84" i="22"/>
  <c r="F85" i="22"/>
  <c r="F86" i="22"/>
  <c r="F87" i="22"/>
  <c r="F88" i="22"/>
  <c r="F89" i="22"/>
  <c r="F90" i="22"/>
  <c r="F91" i="22"/>
  <c r="F92" i="22"/>
  <c r="F93" i="22"/>
  <c r="F94" i="22"/>
  <c r="F95" i="22"/>
  <c r="F96" i="22"/>
  <c r="F97" i="22"/>
  <c r="F98" i="22"/>
  <c r="F99" i="22"/>
  <c r="F100" i="22"/>
  <c r="F101" i="22"/>
  <c r="F102" i="22"/>
  <c r="F103" i="22"/>
  <c r="F104" i="22"/>
  <c r="F105" i="22"/>
  <c r="F106" i="22"/>
  <c r="F107" i="22"/>
  <c r="F15" i="22"/>
  <c r="F16" i="22"/>
  <c r="F17" i="22"/>
  <c r="F18" i="22"/>
  <c r="F19" i="22"/>
  <c r="F20" i="22"/>
  <c r="F21" i="22"/>
  <c r="F3" i="22"/>
  <c r="F4" i="22"/>
  <c r="F5" i="22"/>
  <c r="F6" i="22"/>
  <c r="F7" i="22"/>
  <c r="F8" i="22"/>
  <c r="F9" i="22"/>
  <c r="F10" i="22"/>
  <c r="F11" i="22"/>
  <c r="F12" i="22"/>
  <c r="F13" i="22"/>
  <c r="F14" i="22"/>
  <c r="F2" i="22"/>
  <c r="G55" i="9" l="1"/>
  <c r="I138" i="21"/>
  <c r="I139" i="21"/>
  <c r="J2" i="21"/>
  <c r="J3" i="21"/>
  <c r="J4" i="21"/>
  <c r="J5" i="21"/>
  <c r="J6" i="21"/>
  <c r="J7" i="21"/>
  <c r="J8" i="21"/>
  <c r="J9" i="21"/>
  <c r="J10" i="21"/>
  <c r="J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48" i="21"/>
  <c r="J49" i="21"/>
  <c r="J50" i="21"/>
  <c r="J51" i="21"/>
  <c r="J52" i="21"/>
  <c r="J53" i="21"/>
  <c r="J54" i="21"/>
  <c r="J55" i="21"/>
  <c r="J56" i="21"/>
  <c r="J57" i="21"/>
  <c r="J58" i="21"/>
  <c r="J59" i="21"/>
  <c r="J60" i="21"/>
  <c r="J61" i="21"/>
  <c r="J62" i="21"/>
  <c r="J63" i="21"/>
  <c r="J64" i="21"/>
  <c r="J65" i="21"/>
  <c r="J66" i="21"/>
  <c r="J67" i="21"/>
  <c r="J68" i="21"/>
  <c r="J69" i="21"/>
  <c r="J70" i="21"/>
  <c r="J71" i="21"/>
  <c r="J72" i="21"/>
  <c r="J73" i="21"/>
  <c r="J74" i="21"/>
  <c r="J75" i="21"/>
  <c r="J76" i="21"/>
  <c r="J77" i="21"/>
  <c r="J78" i="21"/>
  <c r="J79" i="21"/>
  <c r="J80" i="21"/>
  <c r="J81" i="21"/>
  <c r="J82" i="21"/>
  <c r="J83" i="21"/>
  <c r="J84" i="21"/>
  <c r="J85" i="21"/>
  <c r="J86" i="21"/>
  <c r="J87" i="21"/>
  <c r="J88" i="21"/>
  <c r="J89" i="21"/>
  <c r="J90" i="21"/>
  <c r="J91" i="21"/>
  <c r="J92" i="21"/>
  <c r="J93" i="21"/>
  <c r="J94" i="21"/>
  <c r="J95" i="21"/>
  <c r="J96" i="21"/>
  <c r="J97" i="21"/>
  <c r="J98" i="21"/>
  <c r="J99" i="21"/>
  <c r="J100" i="21"/>
  <c r="J101" i="21"/>
  <c r="J102" i="21"/>
  <c r="J103" i="21"/>
  <c r="J104" i="21"/>
  <c r="J105" i="21"/>
  <c r="J106" i="21"/>
  <c r="J107" i="21"/>
  <c r="J108" i="21"/>
  <c r="J109" i="21"/>
  <c r="J110" i="21"/>
  <c r="J111" i="21"/>
  <c r="J112" i="21"/>
  <c r="J113" i="21"/>
  <c r="J114" i="21"/>
  <c r="J115" i="21"/>
  <c r="J116" i="21"/>
  <c r="J117" i="21"/>
  <c r="J118" i="21"/>
  <c r="J119" i="21"/>
  <c r="J120" i="21"/>
  <c r="J121" i="21"/>
  <c r="J122" i="21"/>
  <c r="J123" i="21"/>
  <c r="J124" i="21"/>
  <c r="J125" i="21"/>
  <c r="J126" i="21"/>
  <c r="J127" i="21"/>
  <c r="J128" i="21"/>
  <c r="J129" i="21"/>
  <c r="J130" i="21"/>
  <c r="J131" i="21"/>
  <c r="J132" i="21"/>
  <c r="J133" i="21"/>
  <c r="J134" i="21"/>
  <c r="J135" i="21"/>
  <c r="J136" i="21"/>
  <c r="J137" i="21"/>
  <c r="J138" i="21"/>
  <c r="J139" i="21"/>
  <c r="J140" i="21"/>
  <c r="J141" i="21"/>
  <c r="J142" i="21"/>
  <c r="J144" i="21"/>
  <c r="J145" i="21"/>
  <c r="I135" i="21"/>
  <c r="I136" i="21"/>
  <c r="I133" i="21"/>
  <c r="I129" i="21"/>
  <c r="I130" i="21"/>
  <c r="I131" i="21"/>
  <c r="I116" i="21"/>
  <c r="I117" i="21"/>
  <c r="I118" i="21"/>
  <c r="I119" i="21"/>
  <c r="I120" i="21"/>
  <c r="I121" i="21"/>
  <c r="I122" i="21"/>
  <c r="I123" i="21"/>
  <c r="I124" i="21"/>
  <c r="I125" i="21"/>
  <c r="I126" i="21"/>
  <c r="I127" i="21"/>
  <c r="I110" i="21"/>
  <c r="I111" i="21"/>
  <c r="I112" i="21"/>
  <c r="I114" i="21"/>
  <c r="I108" i="21"/>
  <c r="I105" i="21"/>
  <c r="I106" i="21"/>
  <c r="I103" i="21"/>
  <c r="I101" i="21"/>
  <c r="I98" i="21"/>
  <c r="I99" i="21"/>
  <c r="I91" i="21"/>
  <c r="I92" i="21"/>
  <c r="I93" i="21"/>
  <c r="I94" i="21"/>
  <c r="I95" i="21"/>
  <c r="I83" i="21"/>
  <c r="I84" i="21"/>
  <c r="I85" i="21"/>
  <c r="I86" i="21"/>
  <c r="I87" i="21"/>
  <c r="I88" i="21"/>
  <c r="I79" i="21"/>
  <c r="I80" i="21"/>
  <c r="I81" i="21"/>
  <c r="I75" i="21"/>
  <c r="I76" i="21"/>
  <c r="I71" i="21"/>
  <c r="I69" i="21"/>
  <c r="I66" i="21"/>
  <c r="I67" i="21"/>
  <c r="I63" i="21"/>
  <c r="I64" i="21"/>
  <c r="I60" i="21"/>
  <c r="I56" i="21"/>
  <c r="I57" i="21"/>
  <c r="I52" i="21"/>
  <c r="I53" i="21"/>
  <c r="I54" i="21"/>
  <c r="I50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23" i="21"/>
  <c r="I24" i="21"/>
  <c r="I25" i="21"/>
  <c r="I26" i="21"/>
  <c r="I27" i="21"/>
  <c r="I28" i="21"/>
  <c r="I29" i="21"/>
  <c r="I30" i="21"/>
  <c r="I21" i="21"/>
  <c r="I15" i="21"/>
  <c r="I16" i="21"/>
  <c r="I17" i="21"/>
  <c r="I18" i="21"/>
  <c r="I19" i="21"/>
  <c r="I11" i="21"/>
  <c r="I12" i="21"/>
  <c r="I13" i="21"/>
  <c r="I4" i="21"/>
  <c r="I5" i="21"/>
  <c r="I6" i="21"/>
  <c r="I7" i="21"/>
  <c r="I8" i="21"/>
  <c r="I9" i="21"/>
  <c r="I2" i="21"/>
  <c r="H144" i="21"/>
  <c r="I49" i="21"/>
  <c r="I134" i="21"/>
  <c r="I141" i="21"/>
  <c r="I142" i="21"/>
  <c r="I90" i="21"/>
  <c r="I3" i="21"/>
  <c r="I10" i="21"/>
  <c r="I14" i="21"/>
  <c r="I20" i="21"/>
  <c r="I22" i="21"/>
  <c r="I31" i="21"/>
  <c r="I45" i="21"/>
  <c r="I46" i="21"/>
  <c r="I47" i="21"/>
  <c r="I48" i="21"/>
  <c r="I51" i="21"/>
  <c r="I55" i="21"/>
  <c r="I58" i="21"/>
  <c r="I59" i="21"/>
  <c r="I61" i="21"/>
  <c r="I62" i="21"/>
  <c r="I65" i="21"/>
  <c r="I68" i="21"/>
  <c r="I70" i="21"/>
  <c r="I72" i="21"/>
  <c r="I73" i="21"/>
  <c r="I74" i="21"/>
  <c r="I77" i="21"/>
  <c r="I78" i="21"/>
  <c r="I82" i="21"/>
  <c r="I89" i="21"/>
  <c r="I96" i="21"/>
  <c r="I97" i="21"/>
  <c r="I100" i="21"/>
  <c r="I102" i="21"/>
  <c r="I104" i="21"/>
  <c r="I107" i="21"/>
  <c r="I109" i="21"/>
  <c r="I113" i="21"/>
  <c r="I115" i="21"/>
  <c r="I128" i="21"/>
  <c r="I132" i="21"/>
  <c r="I137" i="21"/>
  <c r="I140" i="21"/>
  <c r="W141" i="10"/>
  <c r="I145" i="21" l="1"/>
  <c r="H51" i="9"/>
  <c r="H52" i="9"/>
  <c r="H53" i="9"/>
  <c r="H48" i="9"/>
  <c r="H49" i="9"/>
  <c r="H50" i="9"/>
  <c r="H47" i="9"/>
  <c r="E55" i="9"/>
  <c r="E165" i="20" l="1"/>
  <c r="E34" i="9" l="1"/>
  <c r="H41" i="9"/>
  <c r="H40" i="9"/>
  <c r="H39" i="9"/>
  <c r="H38" i="9"/>
  <c r="H37" i="9"/>
  <c r="H36" i="9"/>
  <c r="H35" i="9"/>
  <c r="H32" i="9" l="1"/>
  <c r="H31" i="9"/>
  <c r="H30" i="9"/>
  <c r="H29" i="9"/>
  <c r="H28" i="9"/>
  <c r="H27" i="9"/>
  <c r="G26" i="9"/>
  <c r="E26" i="9"/>
  <c r="H26" i="9" l="1"/>
  <c r="H20" i="9" l="1"/>
  <c r="H55" i="9" l="1"/>
  <c r="E42" i="9" l="1"/>
  <c r="E43" i="9" s="1"/>
  <c r="H34" i="9" l="1"/>
  <c r="G43" i="9"/>
  <c r="H42" i="9"/>
  <c r="H23" i="9"/>
  <c r="H24" i="9"/>
  <c r="H21" i="9"/>
  <c r="H22" i="9"/>
  <c r="H43" i="9" l="1"/>
  <c r="G19" i="9"/>
  <c r="H19" i="9" l="1"/>
</calcChain>
</file>

<file path=xl/sharedStrings.xml><?xml version="1.0" encoding="utf-8"?>
<sst xmlns="http://schemas.openxmlformats.org/spreadsheetml/2006/main" count="1265" uniqueCount="448">
  <si>
    <t>CUENTA:</t>
  </si>
  <si>
    <t>PROCESO</t>
  </si>
  <si>
    <t>NIT</t>
  </si>
  <si>
    <t>Elaboró:</t>
  </si>
  <si>
    <t>Revisó:</t>
  </si>
  <si>
    <t>OBSERVACIONES</t>
  </si>
  <si>
    <t>ANEXOS</t>
  </si>
  <si>
    <t>PARCIALES</t>
  </si>
  <si>
    <t>ACTA DE CONCILIACION</t>
  </si>
  <si>
    <t>No.01</t>
  </si>
  <si>
    <t>No.02</t>
  </si>
  <si>
    <t>No.03</t>
  </si>
  <si>
    <t>CONTABILIDAD</t>
  </si>
  <si>
    <t>PERIODO DE LA CONCILIACION:</t>
  </si>
  <si>
    <t>FECHA ELABORACION CONCILIACION:</t>
  </si>
  <si>
    <t>Firma</t>
  </si>
  <si>
    <t>JURÍDICA</t>
  </si>
  <si>
    <t>No.04</t>
  </si>
  <si>
    <t>ADMINISTRATIVAS</t>
  </si>
  <si>
    <t>ADMINISTRATIVOS</t>
  </si>
  <si>
    <t>LITIGIOS Y MECANISMOS ALTERNATIVOS DE SOLUCIÓN DE CONFLICTOS</t>
  </si>
  <si>
    <t>No.05</t>
  </si>
  <si>
    <t>No.06</t>
  </si>
  <si>
    <t>No.07</t>
  </si>
  <si>
    <t>PROCESO DE GESTIÓN DE RECURSOS FINANCIEROS</t>
  </si>
  <si>
    <t>CONCILIACION PROCESOS JUDICIALES</t>
  </si>
  <si>
    <t>SENTENCIAS</t>
  </si>
  <si>
    <t>PROCESOS JUDICIALES A FAVOR DE LA ENTIDAD</t>
  </si>
  <si>
    <t>PROCESOS JUDICIALES EN CONTRA DE LA ENTIDAD</t>
  </si>
  <si>
    <t>SANDRA LILIANA MATEUS MORA</t>
  </si>
  <si>
    <t>TOTALES PROCESOS JUDICIALES A FAVOR DE LA ENTIDAD:</t>
  </si>
  <si>
    <t>TOTALES PROCESOS JUDICIALES EN CONTRA - PRETENSIONES:</t>
  </si>
  <si>
    <t>Jefe División Jurídica</t>
  </si>
  <si>
    <t>TERCERO (JURÌDICA)</t>
  </si>
  <si>
    <t>TER 999999999</t>
  </si>
  <si>
    <t>TER 19371937</t>
  </si>
  <si>
    <t>TER 79445861</t>
  </si>
  <si>
    <t>TER 9080663</t>
  </si>
  <si>
    <t>TERCERO GENERICO</t>
  </si>
  <si>
    <t>SCOTIABANK COLPATRIA SA</t>
  </si>
  <si>
    <t>BCSC S A</t>
  </si>
  <si>
    <t>BANCO COMERCIAL AV VILLAS S.A.</t>
  </si>
  <si>
    <t>FEDERACION COLOMBIANA DE MUNICIPIOS</t>
  </si>
  <si>
    <t>ORGANIZACION TERPEL S.A.</t>
  </si>
  <si>
    <t>MAPFRE SEGUROS GENERALES DE COLOMBIA SA</t>
  </si>
  <si>
    <t>AEROVIAS DEL CONTINENTE AMERICANO S.A. AVIANCA</t>
  </si>
  <si>
    <t>AEROREPUBLICA S.A.</t>
  </si>
  <si>
    <t>CSS. CONSTRUCTORES S. A.</t>
  </si>
  <si>
    <t>SERVIPROLUX LTDA</t>
  </si>
  <si>
    <t>INTERCONEXION ELECTRICA  SA  ESP</t>
  </si>
  <si>
    <t>EDWARD FREDY RIVEROS RUIZ</t>
  </si>
  <si>
    <t>CENTRALES ELECTRICAS DEL NORTE DE SANTANDER S.A. EMPRESA DE SERVICIOS PUBLICOS</t>
  </si>
  <si>
    <t>EMPRESAS PUBLICAS DE MEDELLIN E.S.P.</t>
  </si>
  <si>
    <t>LILIANA  NIÑO OROZCO</t>
  </si>
  <si>
    <t>BEATRIZ HELENA AVILA HERNANDEZ</t>
  </si>
  <si>
    <t>MIGUEL  PINEDO VIDAL</t>
  </si>
  <si>
    <t>ORLANDO  GALLO SUAREZ</t>
  </si>
  <si>
    <t xml:space="preserve">GARCIA MOZO YOJAIRO </t>
  </si>
  <si>
    <t>GABRIEL ARTURO PARRA CIFUENTES</t>
  </si>
  <si>
    <t>GERARDO  ESTUPIÑAN DURAN</t>
  </si>
  <si>
    <t>FERNANDO AUGUSTO GARCIA MATAMOROS</t>
  </si>
  <si>
    <t>AUTOPISTAS DE LOS LLANOS S.A.</t>
  </si>
  <si>
    <t>AUTOPISTAS DEL CAFE S.A.</t>
  </si>
  <si>
    <t>ESTRADA MONTOYA JUAN CARLOS</t>
  </si>
  <si>
    <t>JAIRO  DIAZ SIERRA</t>
  </si>
  <si>
    <t>TAMPA CARGO S.A.S</t>
  </si>
  <si>
    <t>NANCY  CAMPOS CARDENAS</t>
  </si>
  <si>
    <t>HOLMES  TORRES ARANA</t>
  </si>
  <si>
    <t xml:space="preserve">MARIA GLADYS GOMEZ </t>
  </si>
  <si>
    <t>MARIO ALBERTO ANGEL DIAZGRANADOS</t>
  </si>
  <si>
    <t xml:space="preserve">-  TERCERO GENERICO </t>
  </si>
  <si>
    <t>FERNANDO ABEL FUENTES CORTES</t>
  </si>
  <si>
    <t>ZEUSS PETROLEUM S A</t>
  </si>
  <si>
    <t>MANUEL JOSE MEDINA MUÑETON</t>
  </si>
  <si>
    <t>SOCIEDAD SAN JOSE DE TORICES S.A.S</t>
  </si>
  <si>
    <t>COMPAÑIA DE DESARROLLO AEROPUERTO EL DORADO S.A. CODAD S.A.</t>
  </si>
  <si>
    <t>COMPAÑIA PANAMEÑA DE AVIACION S A</t>
  </si>
  <si>
    <t>DANIEL  VILLAMIZAR BASTO</t>
  </si>
  <si>
    <t>DANIEL ANTONIO ORTIZ PRIETO</t>
  </si>
  <si>
    <t>COOPERATIVA ESPECIALIZADA DE TRANPORTE Y SERVICIOS LA ERMITA LTDA</t>
  </si>
  <si>
    <t>COOP  DE TRANSPORTADORES DEL URABA Y OCCIDENTE ANT</t>
  </si>
  <si>
    <t>LAN PERU SA SUCURSAL COLOMBIA</t>
  </si>
  <si>
    <t>AVIANCA COSTA RICA S A SUCURSAL COLOMBIA</t>
  </si>
  <si>
    <t>TRANSPORTES EMPRESARIALES DEL OCCIDENTE</t>
  </si>
  <si>
    <t>FRACOR   S.A.S.</t>
  </si>
  <si>
    <t>FABRICA DE PAPELES PALMIRA LTDA</t>
  </si>
  <si>
    <t>EDUARDO  MERLANO MORALES</t>
  </si>
  <si>
    <t xml:space="preserve">MONICA  VANEGAS </t>
  </si>
  <si>
    <t>JORGE EDUARDO GECHEN TURBAY</t>
  </si>
  <si>
    <t>LAURA EMILSE MARULANDA TOBON</t>
  </si>
  <si>
    <t>AVIANCA ECUADOR S A SUCURSAL COLOMBIA</t>
  </si>
  <si>
    <t>LUIS FERNANDO GONZALEZ ZAPATA</t>
  </si>
  <si>
    <t>LINEA AEREA CARGUERA DE COLOMBIA S. A.</t>
  </si>
  <si>
    <t>JUAN CARLOS GOMEZ LUNA</t>
  </si>
  <si>
    <t>JUAN PABLO PORRAS FLORIAN</t>
  </si>
  <si>
    <t>ERNESTO  MILLAN LOPEZ</t>
  </si>
  <si>
    <t>ORLANDO  BELTRAN CUELLAR</t>
  </si>
  <si>
    <t>EMILIANO  ARRIETA MONTERROZA</t>
  </si>
  <si>
    <t>ANTONIO ULIAES CORTES ESCOBAR</t>
  </si>
  <si>
    <t xml:space="preserve">JESUS ANTONIO MARTINEZ </t>
  </si>
  <si>
    <t>GLORIA  POLANCO DE LOZASA Y OTROS</t>
  </si>
  <si>
    <t>GUILLERMO ALFONSO PERTUZ PATRON</t>
  </si>
  <si>
    <t>MELQUISEDEC  CALDERON SALAS</t>
  </si>
  <si>
    <t>JOSE ALCIDES CUTA CARDOZO</t>
  </si>
  <si>
    <t>JUAN CARLOS JIMENEZ DE LA CRUZ</t>
  </si>
  <si>
    <t>ANYELA JOHANNA LAMMOGLIA HOYOS</t>
  </si>
  <si>
    <t>NESTOR ALBERTO GONZALES RIOS</t>
  </si>
  <si>
    <t>ABSA AEROLIHNAS BRASILEIRAS S.A. FILIAL COLOMBIA</t>
  </si>
  <si>
    <t>ISRRAEL  BALLESTEROS CAMACHO</t>
  </si>
  <si>
    <t>JUAN CARLOS GRILLO POSADA</t>
  </si>
  <si>
    <t>CRISTIAN DAVID OSORIO LONDOÑO</t>
  </si>
  <si>
    <t>CARMEN LUCIA RENDON CARMONA</t>
  </si>
  <si>
    <t>YORLEDY  PINEDA CONTRERAS</t>
  </si>
  <si>
    <t>SANDRA PATRICIA ARANGO PIEDRAHITA</t>
  </si>
  <si>
    <t>JAIRO EFRAIN PAZ SUAREZ</t>
  </si>
  <si>
    <t xml:space="preserve">HENRY FELIPE VALETA </t>
  </si>
  <si>
    <t>NELSON EMIRO LINARES ZARATE</t>
  </si>
  <si>
    <t>GUILLERMO LEON RESTREPO RICO</t>
  </si>
  <si>
    <t>ANA ARGENIS SANCHEZ CALDERON</t>
  </si>
  <si>
    <t>BELISARIO  MORA LEGRO</t>
  </si>
  <si>
    <t>RUBEN DARIO GONZALEZ AVENDAÑO</t>
  </si>
  <si>
    <t>SEBASTIAN  SALGADO JIMENEZ</t>
  </si>
  <si>
    <t>RAUL  LOPEZ MUÑOZ</t>
  </si>
  <si>
    <t>JOSE ALEXANDER PEDRAZA GALINDO</t>
  </si>
  <si>
    <t>CARMEN ELISA BARBERENA VALENCIA</t>
  </si>
  <si>
    <t>JOSE  FORERO BAUTISTA</t>
  </si>
  <si>
    <t>ALFREDO  CUELLO DAVILA</t>
  </si>
  <si>
    <t xml:space="preserve">ANA BELEN ARZUAGA </t>
  </si>
  <si>
    <t xml:space="preserve">GUSTAVO ALFREDO HIGUERA </t>
  </si>
  <si>
    <t>JOSE OMAR BARRERO BALLESTEROS</t>
  </si>
  <si>
    <t>GUSTAVO ADOLFO TIRADO VITAL</t>
  </si>
  <si>
    <t>GRACE CARIME FORERO RIVEROS</t>
  </si>
  <si>
    <t>FRANCIS RODRIGO OTERO GIL</t>
  </si>
  <si>
    <t>MARTHA RUBY MENDEZ BENAVIDEZ</t>
  </si>
  <si>
    <t>LORENS DEISSY GUTIERREZ UPARELA</t>
  </si>
  <si>
    <t>DIANYS RAQUEL WADNIPAR NORIEGA</t>
  </si>
  <si>
    <t>WILLIAM  PAZ PRECIADO</t>
  </si>
  <si>
    <t>ANA CECILIA NIÑO ROBLES</t>
  </si>
  <si>
    <t>LIBARDO  ESCAMILLA ANTONIO</t>
  </si>
  <si>
    <t>JESUS ALBERTO ROJAS PLATA</t>
  </si>
  <si>
    <t>GLORIA INEXCELSIS MEDINA HERNANDEZ</t>
  </si>
  <si>
    <t>SERGIO MANUEL PERDOMO PRADILLA</t>
  </si>
  <si>
    <t>JUAN BAUTISTA GOMEZ PINEDA</t>
  </si>
  <si>
    <t>JHORDAN ALEXANDER PRETEL CANO</t>
  </si>
  <si>
    <t>MELIDA ROSA ABELLO DE MEDINA</t>
  </si>
  <si>
    <t>EDY  CARDONA GARCIA</t>
  </si>
  <si>
    <t>INGRI TAIDETH PINTO LUBO</t>
  </si>
  <si>
    <t>JOSE SIERVO SANABRIA RINCON</t>
  </si>
  <si>
    <t>NORBERTO  CASTILLO PRIETO</t>
  </si>
  <si>
    <t>JAIME ALBERTO ARCILA QUINTERO</t>
  </si>
  <si>
    <t>DULFARI  ANGARITA TARAZONA</t>
  </si>
  <si>
    <t>PAULINA  BLANCO BARRERA</t>
  </si>
  <si>
    <t>JUCDARLEY DEL CARMEN POSADA CLEMENTE</t>
  </si>
  <si>
    <t>EULALIA  VALERO ALDANA</t>
  </si>
  <si>
    <t>GLADYS AMPARO MOLANO CORTES</t>
  </si>
  <si>
    <t>LUZ HERLINDA AYA MONTAÑA</t>
  </si>
  <si>
    <t>LUDYS LEONOR RIOS MUÑOZ</t>
  </si>
  <si>
    <t>Reporte Auxiliar Contable Por Tercero</t>
  </si>
  <si>
    <t>Usuario Solicitante:</t>
  </si>
  <si>
    <t>52334</t>
  </si>
  <si>
    <t>MHdrios</t>
  </si>
  <si>
    <t>Unidad ó Subunidad Ejecutora Solicitante:</t>
  </si>
  <si>
    <t>01-01-01</t>
  </si>
  <si>
    <t>SENADO DE LA REPÚBLICA</t>
  </si>
  <si>
    <t>Fecha y Hora Sistema:</t>
  </si>
  <si>
    <t>2020-02-02 12:22:27</t>
  </si>
  <si>
    <t>Rango de Fechas de Registro:</t>
  </si>
  <si>
    <t>Inicio: 2019-12-01</t>
  </si>
  <si>
    <t>Fin: 2019-12-31</t>
  </si>
  <si>
    <t/>
  </si>
  <si>
    <t>Entidad Contable Publica 014000000 SENADO DE LA REPUBLICA</t>
  </si>
  <si>
    <t>Posición Cátalogo Institucional 01-01-01
SENADO DE LA REPÚBLICA
Codigo Contable 912004001
Administrativos</t>
  </si>
  <si>
    <t>Identificacion</t>
  </si>
  <si>
    <t>Descripcion</t>
  </si>
  <si>
    <t>Saldo Anterior</t>
  </si>
  <si>
    <t>Movimientos Debito</t>
  </si>
  <si>
    <t>Movimientos Credito</t>
  </si>
  <si>
    <t>Saldo Final</t>
  </si>
  <si>
    <t>TOTALES:</t>
  </si>
  <si>
    <t>JUAN ANTONIO OCHOA SALAZAR</t>
  </si>
  <si>
    <t>ANTONIO LIBARDO ESCAMILLA Y OTROS</t>
  </si>
  <si>
    <t>FRANCISCO CORDOBA</t>
  </si>
  <si>
    <t>CIRO ALBERTO LAGUNA Y OTROS</t>
  </si>
  <si>
    <t>CATALINA ANGEL DELGADO Y OTROS</t>
  </si>
  <si>
    <t>MAVIS EUGENIA RIOS Y OTROS</t>
  </si>
  <si>
    <t>LILIANA ESTHER PERALES MENDOZA</t>
  </si>
  <si>
    <t>YULIETH CECILIA GARCIA CUDRIS</t>
  </si>
  <si>
    <t>LUZ MARY ZULUAGA</t>
  </si>
  <si>
    <t>ALBA MILENA CHAVEZ SAEZ Y OTROS</t>
  </si>
  <si>
    <t>GLORIA POLANCO DE LOZADA</t>
  </si>
  <si>
    <t>LEOMARY MURGAS MUÑOZ Y OTROS</t>
  </si>
  <si>
    <t>ELZA MARIA MARRUGO</t>
  </si>
  <si>
    <t>ALFREDO CUELLO DAVILA</t>
  </si>
  <si>
    <t>ELSA MARIA LAGOS BALCAZAR</t>
  </si>
  <si>
    <t>CARMEN ELIZA BARBERENA VALENCIA</t>
  </si>
  <si>
    <t>MARIA ANA DEISA REYES BARRERO</t>
  </si>
  <si>
    <t>IVONNE STELLA MENDOZA BORDA</t>
  </si>
  <si>
    <t>JESUSITA QUIROZ GUALTEROS</t>
  </si>
  <si>
    <t>NOHORA STELLA MOLINA MOLINA</t>
  </si>
  <si>
    <t>VILMA DEL SOCORRO PEÑA ANGULO</t>
  </si>
  <si>
    <t>SINDICATO DE TRABAJADORES DEL ISS - SINTRAISS</t>
  </si>
  <si>
    <t>DISTRIBUIDORA ANDINA DE COMBUSTIBLES</t>
  </si>
  <si>
    <t>LUIS FERNANDO GONZALEZ  ZAPATA</t>
  </si>
  <si>
    <t>MARCO ANTONIO VELASQUEZ</t>
  </si>
  <si>
    <t>FRANCISCO JAVIER RAMIREZ RODRIGUEZ</t>
  </si>
  <si>
    <t>JOSE MANUEL MARTINEZ MOGOLLON</t>
  </si>
  <si>
    <t>EDY CARDONA GARCIA</t>
  </si>
  <si>
    <t>AEROREPUBLICA</t>
  </si>
  <si>
    <t>SERVIPROLUX LDTA</t>
  </si>
  <si>
    <t>JOSE MIGUEL TABARES VILLA Y OTROS</t>
  </si>
  <si>
    <t>JHORDAN ALEXANDER PRETEL CANO Y OTROS</t>
  </si>
  <si>
    <t>JUAN CARLOS GOMEZ LUNA Y OTROS</t>
  </si>
  <si>
    <t xml:space="preserve">BANCO AV VILLAS S.A </t>
  </si>
  <si>
    <t>INDUPALMA</t>
  </si>
  <si>
    <t>AGROPECUARIA CAREMN DE BOLIVAR</t>
  </si>
  <si>
    <t>AMPARO RODRIGUEZ BECHARA / MARIA EUGENIA JARAMILLO</t>
  </si>
  <si>
    <t>CLARA MARCELA ESCOBAR</t>
  </si>
  <si>
    <t>TERCERO (SIIF)</t>
  </si>
  <si>
    <t>EDUARDO CARLOS MERLANO</t>
  </si>
  <si>
    <t xml:space="preserve">DIFERENIA </t>
  </si>
  <si>
    <t>DIFERENCIA</t>
  </si>
  <si>
    <t>ALFREDO  CUELLO DAVILA - DIAN: JOSE ALBERTO PALACIOS</t>
  </si>
  <si>
    <t>2020-02-02 14:25:31</t>
  </si>
  <si>
    <t>Posición Cátalogo Institucional 01-01-01
SENADO DE LA REPÚBLICA
Codigo Contable 270103001
Administrativas</t>
  </si>
  <si>
    <t>TER 51957366</t>
  </si>
  <si>
    <t>MAHA SALIM ABOUV RAAD NASR</t>
  </si>
  <si>
    <t>TER 891300959</t>
  </si>
  <si>
    <t>SUCROMILES S.A.</t>
  </si>
  <si>
    <t>TER 17133347</t>
  </si>
  <si>
    <t xml:space="preserve">WILSON ENRIQUE BAQUERO </t>
  </si>
  <si>
    <t>TER 55111726</t>
  </si>
  <si>
    <t>ELSA VICTORIA GORDO CARRERA</t>
  </si>
  <si>
    <t>TER 79104431</t>
  </si>
  <si>
    <t>MARIO ALFONSO CARDENAS RODRIGUEZ</t>
  </si>
  <si>
    <t>TER 52515496</t>
  </si>
  <si>
    <t xml:space="preserve">SAIDE ELIAS MOUANNES </t>
  </si>
  <si>
    <t>TER 20205379</t>
  </si>
  <si>
    <t>SUSANA  HERMOSO VILLATE</t>
  </si>
  <si>
    <t>TER 6868012</t>
  </si>
  <si>
    <t>CESAR ANIBAL ARGUMEDO REGINO</t>
  </si>
  <si>
    <t>2020-02-02 15:59:16</t>
  </si>
  <si>
    <t>Posición Cátalogo Institucional 01-01-01
SENADO DE LA REPÚBLICA
Codigo Contable 812004001
Administrativas</t>
  </si>
  <si>
    <t>TER 30351065</t>
  </si>
  <si>
    <t>CLAUDIA PATRICIA ALZATE RODRIGUEZ</t>
  </si>
  <si>
    <t>TER 4881131</t>
  </si>
  <si>
    <t>WILLIAM  BETANCUR LEMUS</t>
  </si>
  <si>
    <t>TER 79308738</t>
  </si>
  <si>
    <t>GUSTAVO ALFREDO FORERO RIVEROS</t>
  </si>
  <si>
    <t>TER 79556491</t>
  </si>
  <si>
    <t>ORLANDO  RICO RODRIGUEZ</t>
  </si>
  <si>
    <t>TER 39536977</t>
  </si>
  <si>
    <t>MARIA TERESA REINA ALVAREZ</t>
  </si>
  <si>
    <t>TER 34972542</t>
  </si>
  <si>
    <t>SHILA  GOMEZ PEREZ</t>
  </si>
  <si>
    <t>TER 77012756</t>
  </si>
  <si>
    <t>CARLOS JOSE ESPELETA SALAZAR</t>
  </si>
  <si>
    <t>TER 31911168</t>
  </si>
  <si>
    <t>MARIA BERTILDA GOMEZ MONTAÑO</t>
  </si>
  <si>
    <t>TER 79427028</t>
  </si>
  <si>
    <t>JOSE DARIO MOYANO GOMEZ</t>
  </si>
  <si>
    <t>TER 39539857</t>
  </si>
  <si>
    <t xml:space="preserve">LUENGAS  RUTH </t>
  </si>
  <si>
    <t>TER 63328677</t>
  </si>
  <si>
    <t>ROSALBA  LOPEZ GOMEZ</t>
  </si>
  <si>
    <t>TER 51843307</t>
  </si>
  <si>
    <t>OLGA YANIRA GONZALEZ CAICEDO</t>
  </si>
  <si>
    <t>TER 39034223</t>
  </si>
  <si>
    <t>MARIA CONCEPCION JIMENEZ CONRADO</t>
  </si>
  <si>
    <t>TER 41796156</t>
  </si>
  <si>
    <t>MARGARITA ROSA GUTIERREZ CUBILLOS</t>
  </si>
  <si>
    <t>TER 55188950</t>
  </si>
  <si>
    <t>XIOMARA  VARGAS FLOREZ</t>
  </si>
  <si>
    <t>TER 49734375</t>
  </si>
  <si>
    <t>LUDY JUDITH BATISTA ARRIETA</t>
  </si>
  <si>
    <t>TER 51957591</t>
  </si>
  <si>
    <t>LUCENA  GONZALEZ QUIROGA</t>
  </si>
  <si>
    <t>TER 66847984</t>
  </si>
  <si>
    <t>CLAUDIA PATRICIA PABON BURBANO</t>
  </si>
  <si>
    <t>TER 79871171</t>
  </si>
  <si>
    <t>JAIME IVAN GARCIA ALVAREZ</t>
  </si>
  <si>
    <t>TER 79456725</t>
  </si>
  <si>
    <t>ROBERTO CARLOS ARIZA URBINA</t>
  </si>
  <si>
    <t>TER 13350151</t>
  </si>
  <si>
    <t>SERGIO ANTONIO ESCOBAR JAIMES</t>
  </si>
  <si>
    <t>TER 46355220</t>
  </si>
  <si>
    <t>LIGIA  SUAREZ CABALLERO</t>
  </si>
  <si>
    <t>TER 23389960</t>
  </si>
  <si>
    <t>GLORIA CRISTINA VILLAMIL MARTINEZ</t>
  </si>
  <si>
    <t>TER 21573896</t>
  </si>
  <si>
    <t>MARIA OFFIR LONDOÑO PUERTA</t>
  </si>
  <si>
    <t>2020-02-02 16:02:46</t>
  </si>
  <si>
    <t>Posición Cátalogo Institucional 01-01-01
SENADO DE LA REPÚBLICA
Codigo Contable 890506001
Litigios y mecanismos alternativos de solución de conflictos</t>
  </si>
  <si>
    <t>TER 24708029</t>
  </si>
  <si>
    <t>MATILDE DEL CARMEN PARRA MONTOYA</t>
  </si>
  <si>
    <t>GUSTAVO JOSE TIRADO ROMERO</t>
  </si>
  <si>
    <t>ANTONIO LIBARDO ESCAMILLA</t>
  </si>
  <si>
    <t xml:space="preserve"> FRANCISCO CORDOBA </t>
  </si>
  <si>
    <t xml:space="preserve"> GUSTAVO ESTEBAN VITERI </t>
  </si>
  <si>
    <t xml:space="preserve"> CIRO GILBERTO  LAGUNA CAÑON </t>
  </si>
  <si>
    <t xml:space="preserve"> CATALINA ANGEL DELGADO  </t>
  </si>
  <si>
    <t xml:space="preserve"> MAVIS EUGENIA RIOS MUÑOZ </t>
  </si>
  <si>
    <t xml:space="preserve"> LILIANA ESTHER PERALES MENDOZA </t>
  </si>
  <si>
    <t xml:space="preserve"> YULIETH CECILIA GARCIA CUDRIS </t>
  </si>
  <si>
    <t xml:space="preserve"> LUZ MARY ZULUAGA </t>
  </si>
  <si>
    <t xml:space="preserve"> ALBA MILENA CHAVEZ SAEZ  </t>
  </si>
  <si>
    <t xml:space="preserve"> GLORIA POLANCO DE LOZADA </t>
  </si>
  <si>
    <t xml:space="preserve"> LEOMARY MURGAS MUÑOZ  </t>
  </si>
  <si>
    <t xml:space="preserve"> ELZA MARIA MARRUGO </t>
  </si>
  <si>
    <t xml:space="preserve"> ELSA MARIA LAGOS BALCAZAR </t>
  </si>
  <si>
    <t xml:space="preserve"> CARMEN ELIZA BARBERENA VALENCIA </t>
  </si>
  <si>
    <t xml:space="preserve"> MARIA ANA DEISA REYES BARRERO </t>
  </si>
  <si>
    <t xml:space="preserve"> IVONNE STELLA MENDOZA BORDA </t>
  </si>
  <si>
    <t xml:space="preserve"> JESUSITA QUIROZ GUALTEROS </t>
  </si>
  <si>
    <t xml:space="preserve"> NOHORA STELLA MOLINA MOLINA </t>
  </si>
  <si>
    <t xml:space="preserve"> VILMA DEL SOCORRO PEÑA ANGULO </t>
  </si>
  <si>
    <t xml:space="preserve"> ALVARO DE JESUS ARISTIZABAL OSORIO </t>
  </si>
  <si>
    <t xml:space="preserve"> EXXONMOBIL DE COLOMBIA S.A  </t>
  </si>
  <si>
    <t xml:space="preserve"> LUIS FERNANDO GONZALEZ  ZAPATA </t>
  </si>
  <si>
    <t xml:space="preserve"> MARCO ANTONIO VELASQUEZ </t>
  </si>
  <si>
    <t xml:space="preserve"> FRANCISCO JAVIER RAMIREZ RODRIGUEZ </t>
  </si>
  <si>
    <t xml:space="preserve"> JOSE MANUEL MARTINEZ MOGOLLON </t>
  </si>
  <si>
    <t xml:space="preserve"> EDY CARDONA GARCIA </t>
  </si>
  <si>
    <t xml:space="preserve"> AEROREPUBLICA S.A </t>
  </si>
  <si>
    <t xml:space="preserve"> SERVIPROLUX LTDA </t>
  </si>
  <si>
    <t xml:space="preserve"> AVIANCA PERU S A SUCURSAL COLOMBIA </t>
  </si>
  <si>
    <t>JOSE MIGUEL TABARES VILLA</t>
  </si>
  <si>
    <t xml:space="preserve"> JHORDAN ALEXANDER PRETEL CANO </t>
  </si>
  <si>
    <t xml:space="preserve"> JUAN CARLOS GOMEZ LUNA  </t>
  </si>
  <si>
    <t xml:space="preserve"> BANCO COMERCIAL AV VILLAS S.A  </t>
  </si>
  <si>
    <t xml:space="preserve"> INDUPALMA </t>
  </si>
  <si>
    <t xml:space="preserve"> AGROPECUARIA CAREMN DE BOLIVAR </t>
  </si>
  <si>
    <t xml:space="preserve"> UNION TEMPORAL MATECAÑA </t>
  </si>
  <si>
    <t xml:space="preserve"> AMPARO RODRIGUEZ BECHARA  </t>
  </si>
  <si>
    <t xml:space="preserve"> CLARA MARCELA ESCOBAR </t>
  </si>
  <si>
    <t>JUAN JOSE SANTACRUZ  RODRIGUEZ</t>
  </si>
  <si>
    <t>No</t>
  </si>
  <si>
    <t>CREAR</t>
  </si>
  <si>
    <t>JOSE OMAR BALLESTEROS</t>
  </si>
  <si>
    <t>NORBERTO CASTILLO</t>
  </si>
  <si>
    <t>FERNANDO GARCIA MATAMOROS</t>
  </si>
  <si>
    <t>ISRAEL BALLESTEROS</t>
  </si>
  <si>
    <t>GUSTAVO ALFREDO HIGUERA Y OTROS</t>
  </si>
  <si>
    <t>DANIEL ANTONIO ORTIZ PRIETO Y OTROS</t>
  </si>
  <si>
    <t>RAUL LOPEZ MUÑOZ Y OTROS</t>
  </si>
  <si>
    <t>YOJAIRO GARCIA MOZO</t>
  </si>
  <si>
    <t>EMILIANO ARRIETA MONTERROZA</t>
  </si>
  <si>
    <t>CRISTIAN DAVID OSORIO LONDOÑO Y OTROS</t>
  </si>
  <si>
    <t>JESUS ANTONIO MARTINEZ ALFONSO</t>
  </si>
  <si>
    <t>ORLANDO BELTRAN CUELLAR Y OTROS</t>
  </si>
  <si>
    <t>JUAN BAUTISTA GOMEZ PINEDA Y OTROS</t>
  </si>
  <si>
    <t>DANIEL VILLAMIZAR BASTO</t>
  </si>
  <si>
    <t>BELISARIO MORA LEGRO</t>
  </si>
  <si>
    <t>ANTONIO ULIESES CORTES ESCOBAR</t>
  </si>
  <si>
    <t>HOLMES TORRES ARANA</t>
  </si>
  <si>
    <t>WILMAR PAZ PRECIADO OTROS</t>
  </si>
  <si>
    <t>MIGUEL PINEDO VIDAL</t>
  </si>
  <si>
    <t>JOSE A FORERO BAUTISTA</t>
  </si>
  <si>
    <t>ORLANDO GALLO SUAREZ</t>
  </si>
  <si>
    <t>JORGE EDUARDO GECHEM</t>
  </si>
  <si>
    <t>GUILLERMO ALFONSO PERDUZ PATRON Y OTROS</t>
  </si>
  <si>
    <t>GLADYS AMPARO MOLANO CORTES Y OTROS</t>
  </si>
  <si>
    <t>LUDYS LEONOR RIOS MUÑOZ Y OTROS</t>
  </si>
  <si>
    <t>LORENS DEISSY GUTIERREZ</t>
  </si>
  <si>
    <t>MARIA GLADYS GOMEZ</t>
  </si>
  <si>
    <t>GLORIA INXELCIS MEDINA HERNANDEZ</t>
  </si>
  <si>
    <t>EULALIA VALERO ALDANA  Y OTROS</t>
  </si>
  <si>
    <t>LAURA EMILSE MARULANDA</t>
  </si>
  <si>
    <t>NANCY CAMPOS CARDENAS</t>
  </si>
  <si>
    <t>MARTHA RUBY MENDEZ BENAVIDES</t>
  </si>
  <si>
    <t>INGRI TAIDETH PINTO LUGO</t>
  </si>
  <si>
    <t>PAULINA BLANCO BARRERA</t>
  </si>
  <si>
    <t>ANA BELEN ARZUAGA</t>
  </si>
  <si>
    <t xml:space="preserve">MONICA PATRICIA VANEGAS </t>
  </si>
  <si>
    <t>JUCDARLEY DEL CARMEN POSADA</t>
  </si>
  <si>
    <t>SANDRA LILIANA MATEUS</t>
  </si>
  <si>
    <t>DULFARI ANGARITA TARAZONA</t>
  </si>
  <si>
    <t>DIANY RAQUEL WADNIPAR NORIEGA</t>
  </si>
  <si>
    <t>ANA CECILIA NIÑO OROZCO</t>
  </si>
  <si>
    <t>LILIANA NIÑO OROZCO</t>
  </si>
  <si>
    <t>BEATRIZ HELENA AVILA</t>
  </si>
  <si>
    <t xml:space="preserve">JAIME ALBERTO ARCILA QUINTERO / </t>
  </si>
  <si>
    <t>MANUEL MEDINA MUÑETON Y AGROPECUARIA CARMEN DE BOLIVAR</t>
  </si>
  <si>
    <t>JUAN CARLOS ESTRADA MONTOYA</t>
  </si>
  <si>
    <t>JAIRO DIAZ SIERRA</t>
  </si>
  <si>
    <t>MELQUISEDEC CALDERON SALAS Y OTROS</t>
  </si>
  <si>
    <t>NESTOR ABERTO GONZALEZ RIO</t>
  </si>
  <si>
    <t xml:space="preserve">JUAN CARLOS JIMENEZ DE LA CRUZ </t>
  </si>
  <si>
    <t>JOSE ALEXANDER PEDRAZA</t>
  </si>
  <si>
    <t>JUAN PABLO PORRAS</t>
  </si>
  <si>
    <t>EDWAR FREDDY RIVEROS</t>
  </si>
  <si>
    <t>MARIO ALBERTO ANGEL DIAZ</t>
  </si>
  <si>
    <t>SEBASTIAN SALGADO JIMENEZ</t>
  </si>
  <si>
    <t>SERGIO MANUEL PERDOMO</t>
  </si>
  <si>
    <t>HENRY BALETA ALVAREZ</t>
  </si>
  <si>
    <t>JOSE ALCIDES CUTA</t>
  </si>
  <si>
    <t>TRANSPORTIEMPO SAS</t>
  </si>
  <si>
    <t>IBEROAMERICANA DE TELEMEDICINA</t>
  </si>
  <si>
    <t>COOPERATIVA DE TRANSPORTADORES DEL URABA</t>
  </si>
  <si>
    <t>ZEUUS PETROLEUM</t>
  </si>
  <si>
    <t>CSS CONSTRUCTORES</t>
  </si>
  <si>
    <t>BCSC S.A / COLMENA ESTABLECIMIENTO BANCARIO Y OTROS</t>
  </si>
  <si>
    <t xml:space="preserve">INTERCONEXION ELECTRICA </t>
  </si>
  <si>
    <t>COMPAÑÍA PANAMEÑA DE AVIACION</t>
  </si>
  <si>
    <t>BANCO COLPATRIA MULTIBANCA</t>
  </si>
  <si>
    <t>AEROVIAS DEL CONTINENTE AMERICANO</t>
  </si>
  <si>
    <t>COOPERATIVA ESPECILIAZADA LA ERMITA</t>
  </si>
  <si>
    <t xml:space="preserve">EMPRESAS PUBLICAS DE MEDELLIN </t>
  </si>
  <si>
    <t>AEROLINEAS TAMPA CARGO S.A</t>
  </si>
  <si>
    <t>MAPFRE SEGUROS</t>
  </si>
  <si>
    <t>LINE AEREA COSTARRICENSE</t>
  </si>
  <si>
    <t>AEROLINEAS GALAPAGOS</t>
  </si>
  <si>
    <t>YORELIS PINEDA CONTRERAS</t>
  </si>
  <si>
    <t>ANYELA JOHANA LAMMOLIA HOYOS Y OTROS</t>
  </si>
  <si>
    <t>GRACE CARIME FORERO</t>
  </si>
  <si>
    <t>CENTRALES ELECTRICAS DEL NORTE DE SANTANDER</t>
  </si>
  <si>
    <t>ORGANIZACIÓN TERPEL S.A</t>
  </si>
  <si>
    <t>VEEDURIA CIUDADANA PARA LA VIGILANCIA Y CONTROL SOCIAL DE LOS RECURSOS Y BIENES PUBLICOS COLOMBIANOS</t>
  </si>
  <si>
    <t>Elaboro:</t>
  </si>
  <si>
    <t xml:space="preserve">FRANCISCO  CORDOBA </t>
  </si>
  <si>
    <t>CIRO GILBERTO LAGUNA CAÑON</t>
  </si>
  <si>
    <t xml:space="preserve">AMPARO  RODRIGUEZ </t>
  </si>
  <si>
    <t>CATALINA  ANGEL DELGADO</t>
  </si>
  <si>
    <t>MAVIS EUGENIA RIOS MUÑOZ</t>
  </si>
  <si>
    <t xml:space="preserve">LUZ MARY ZULUAGA </t>
  </si>
  <si>
    <t>ALBA MILENA CHAVEZ SAEZ</t>
  </si>
  <si>
    <t>CLARA MARCELA ESCOBAR OROZCO</t>
  </si>
  <si>
    <t>LEOMARY  MURGAS MUÑOZ</t>
  </si>
  <si>
    <t>ELZA MARIA MARRUGO RAMOS</t>
  </si>
  <si>
    <t>MARIA ANA REYES BARRERO</t>
  </si>
  <si>
    <t>JESUSITA  QUIROS GUALTEROS</t>
  </si>
  <si>
    <t>ALVARO DE JESUS ARISTIZABAL OSORIO</t>
  </si>
  <si>
    <t xml:space="preserve">MARCO ANTONIO VELASQUEZ </t>
  </si>
  <si>
    <t xml:space="preserve">FRANCISCO  RAMIREZ </t>
  </si>
  <si>
    <t>JOSE  MARTINEZ MOGOLLON</t>
  </si>
  <si>
    <t>PRIMAX COLOMBIA S A</t>
  </si>
  <si>
    <t>INDUSTRIAL AGRARIA LA PALMA LIMITADA INDUPALMA LIMITADA</t>
  </si>
  <si>
    <t>AGROPECUARIA CARMEN DE BOLIVAR S A</t>
  </si>
  <si>
    <t xml:space="preserve">JOSE  TABARES </t>
  </si>
  <si>
    <t xml:space="preserve">JUAN  SANTACRUZ </t>
  </si>
  <si>
    <t xml:space="preserve"> Jefe Sección de Contabilidad </t>
  </si>
  <si>
    <t>ORIGINAL FIRMADO</t>
  </si>
  <si>
    <t>SENADO  DE  LA  REPÚBLICA</t>
  </si>
  <si>
    <t>Jefe División Financiera y Presupuesto</t>
  </si>
  <si>
    <t>Aprobó:</t>
  </si>
  <si>
    <t xml:space="preserve">Designado de la División Jurídica       </t>
  </si>
  <si>
    <t xml:space="preserve">CODIGO: RF-Fr12 </t>
  </si>
  <si>
    <t>VERSIÓN: 001</t>
  </si>
  <si>
    <t>FECHA DE APROBACIÓN: 21/08/2020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</si>
</sst>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[$-10C0A]#,##0.00;\-#,##0.00"/>
    <numFmt numFmtId="167" formatCode="0_);\(0\)"/>
  </numFmts>
  <fonts count="2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6"/>
      <color rgb="FF000000"/>
      <name val="Arial"/>
      <family val="2"/>
    </font>
    <font>
      <sz val="11"/>
      <name val="Calibri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8"/>
      <color rgb="FF000000"/>
      <name val="Arial"/>
      <family val="2"/>
    </font>
    <font>
      <sz val="9"/>
      <name val="Calibri"/>
      <family val="2"/>
    </font>
    <font>
      <b/>
      <sz val="9"/>
      <color rgb="FF000000"/>
      <name val="Arial"/>
      <family val="2"/>
    </font>
    <font>
      <sz val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8"/>
      <color rgb="FF000000"/>
      <name val="Arial"/>
      <family val="2"/>
    </font>
    <font>
      <sz val="7"/>
      <name val="Arial"/>
      <family val="2"/>
    </font>
    <font>
      <sz val="7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E9D6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331">
    <xf numFmtId="0" fontId="0" fillId="0" borderId="0" xfId="0"/>
    <xf numFmtId="165" fontId="6" fillId="2" borderId="14" xfId="1" applyNumberFormat="1" applyFont="1" applyFill="1" applyBorder="1" applyAlignment="1">
      <alignment vertical="center"/>
    </xf>
    <xf numFmtId="165" fontId="6" fillId="3" borderId="18" xfId="1" applyNumberFormat="1" applyFont="1" applyFill="1" applyBorder="1" applyAlignment="1">
      <alignment horizontal="right" vertical="center"/>
    </xf>
    <xf numFmtId="0" fontId="6" fillId="3" borderId="21" xfId="2" applyNumberFormat="1" applyFont="1" applyFill="1" applyBorder="1" applyAlignment="1">
      <alignment horizontal="right" vertical="center"/>
    </xf>
    <xf numFmtId="0" fontId="6" fillId="3" borderId="25" xfId="2" applyNumberFormat="1" applyFont="1" applyFill="1" applyBorder="1" applyAlignment="1">
      <alignment horizontal="right" vertical="center"/>
    </xf>
    <xf numFmtId="165" fontId="6" fillId="3" borderId="24" xfId="2" applyNumberFormat="1" applyFont="1" applyFill="1" applyBorder="1" applyAlignment="1">
      <alignment horizontal="center" vertical="center"/>
    </xf>
    <xf numFmtId="165" fontId="6" fillId="3" borderId="22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34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3" borderId="23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vertical="center" wrapText="1"/>
    </xf>
    <xf numFmtId="0" fontId="5" fillId="0" borderId="31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6" fillId="0" borderId="13" xfId="0" applyFont="1" applyBorder="1" applyAlignment="1">
      <alignment horizontal="left" vertical="center" wrapText="1"/>
    </xf>
    <xf numFmtId="165" fontId="6" fillId="3" borderId="26" xfId="2" applyNumberFormat="1" applyFont="1" applyFill="1" applyBorder="1" applyAlignment="1">
      <alignment horizontal="center" vertical="center"/>
    </xf>
    <xf numFmtId="165" fontId="6" fillId="3" borderId="27" xfId="2" applyNumberFormat="1" applyFont="1" applyFill="1" applyBorder="1" applyAlignment="1">
      <alignment vertical="center"/>
    </xf>
    <xf numFmtId="165" fontId="6" fillId="3" borderId="14" xfId="1" applyNumberFormat="1" applyFont="1" applyFill="1" applyBorder="1" applyAlignment="1">
      <alignment vertical="center"/>
    </xf>
    <xf numFmtId="49" fontId="7" fillId="2" borderId="36" xfId="0" applyNumberFormat="1" applyFont="1" applyFill="1" applyBorder="1" applyAlignment="1">
      <alignment horizontal="left" vertical="center" wrapText="1"/>
    </xf>
    <xf numFmtId="0" fontId="7" fillId="0" borderId="37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0" borderId="51" xfId="0" applyNumberFormat="1" applyFont="1" applyFill="1" applyBorder="1" applyAlignment="1">
      <alignment vertical="top" wrapText="1"/>
    </xf>
    <xf numFmtId="0" fontId="9" fillId="0" borderId="45" xfId="0" applyNumberFormat="1" applyFont="1" applyFill="1" applyBorder="1" applyAlignment="1">
      <alignment vertical="top" wrapText="1"/>
    </xf>
    <xf numFmtId="0" fontId="9" fillId="0" borderId="46" xfId="0" applyNumberFormat="1" applyFont="1" applyFill="1" applyBorder="1" applyAlignment="1">
      <alignment vertical="top" wrapText="1"/>
    </xf>
    <xf numFmtId="0" fontId="9" fillId="0" borderId="44" xfId="0" applyNumberFormat="1" applyFont="1" applyFill="1" applyBorder="1" applyAlignment="1">
      <alignment vertical="top" wrapText="1"/>
    </xf>
    <xf numFmtId="0" fontId="9" fillId="0" borderId="48" xfId="0" applyNumberFormat="1" applyFont="1" applyFill="1" applyBorder="1" applyAlignment="1">
      <alignment vertical="top" wrapText="1"/>
    </xf>
    <xf numFmtId="0" fontId="9" fillId="0" borderId="49" xfId="0" applyNumberFormat="1" applyFont="1" applyFill="1" applyBorder="1" applyAlignment="1">
      <alignment vertical="top" wrapText="1"/>
    </xf>
    <xf numFmtId="166" fontId="6" fillId="3" borderId="18" xfId="1" applyNumberFormat="1" applyFont="1" applyFill="1" applyBorder="1" applyAlignment="1">
      <alignment horizontal="right" vertical="center"/>
    </xf>
    <xf numFmtId="166" fontId="7" fillId="3" borderId="26" xfId="2" applyNumberFormat="1" applyFont="1" applyFill="1" applyBorder="1" applyAlignment="1">
      <alignment horizontal="right" vertical="center"/>
    </xf>
    <xf numFmtId="166" fontId="6" fillId="3" borderId="26" xfId="2" applyNumberFormat="1" applyFont="1" applyFill="1" applyBorder="1" applyAlignment="1">
      <alignment horizontal="right" vertical="center"/>
    </xf>
    <xf numFmtId="166" fontId="7" fillId="0" borderId="15" xfId="3" applyNumberFormat="1" applyFont="1" applyFill="1" applyBorder="1" applyAlignment="1">
      <alignment horizontal="right" vertical="center"/>
    </xf>
    <xf numFmtId="166" fontId="7" fillId="2" borderId="22" xfId="2" applyNumberFormat="1" applyFont="1" applyFill="1" applyBorder="1" applyAlignment="1">
      <alignment horizontal="right" vertical="center"/>
    </xf>
    <xf numFmtId="166" fontId="7" fillId="3" borderId="18" xfId="1" applyNumberFormat="1" applyFont="1" applyFill="1" applyBorder="1" applyAlignment="1">
      <alignment horizontal="right" vertical="center"/>
    </xf>
    <xf numFmtId="166" fontId="7" fillId="3" borderId="24" xfId="2" applyNumberFormat="1" applyFont="1" applyFill="1" applyBorder="1" applyAlignment="1">
      <alignment horizontal="right" vertical="center"/>
    </xf>
    <xf numFmtId="166" fontId="6" fillId="3" borderId="24" xfId="2" applyNumberFormat="1" applyFont="1" applyFill="1" applyBorder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vertical="center"/>
    </xf>
    <xf numFmtId="164" fontId="6" fillId="3" borderId="14" xfId="1" applyNumberFormat="1" applyFont="1" applyFill="1" applyBorder="1" applyAlignment="1">
      <alignment vertical="center"/>
    </xf>
    <xf numFmtId="0" fontId="9" fillId="0" borderId="0" xfId="0" applyFont="1" applyFill="1" applyBorder="1"/>
    <xf numFmtId="0" fontId="9" fillId="0" borderId="47" xfId="0" applyNumberFormat="1" applyFont="1" applyFill="1" applyBorder="1" applyAlignment="1">
      <alignment vertical="top" wrapText="1"/>
    </xf>
    <xf numFmtId="0" fontId="9" fillId="0" borderId="50" xfId="0" applyNumberFormat="1" applyFont="1" applyFill="1" applyBorder="1" applyAlignment="1">
      <alignment vertical="top" wrapText="1"/>
    </xf>
    <xf numFmtId="0" fontId="9" fillId="0" borderId="42" xfId="0" applyNumberFormat="1" applyFont="1" applyFill="1" applyBorder="1" applyAlignment="1">
      <alignment vertical="top" wrapText="1"/>
    </xf>
    <xf numFmtId="0" fontId="9" fillId="0" borderId="43" xfId="0" applyNumberFormat="1" applyFont="1" applyFill="1" applyBorder="1" applyAlignment="1">
      <alignment vertical="top" wrapText="1"/>
    </xf>
    <xf numFmtId="166" fontId="4" fillId="0" borderId="0" xfId="0" applyNumberFormat="1" applyFont="1" applyAlignment="1">
      <alignment vertical="center"/>
    </xf>
    <xf numFmtId="167" fontId="7" fillId="0" borderId="21" xfId="2" applyNumberFormat="1" applyFont="1" applyFill="1" applyBorder="1" applyAlignment="1">
      <alignment horizontal="right" vertical="center"/>
    </xf>
    <xf numFmtId="164" fontId="6" fillId="3" borderId="26" xfId="2" applyNumberFormat="1" applyFont="1" applyFill="1" applyBorder="1" applyAlignment="1">
      <alignment horizontal="center" vertical="center"/>
    </xf>
    <xf numFmtId="0" fontId="12" fillId="0" borderId="53" xfId="0" applyNumberFormat="1" applyFont="1" applyFill="1" applyBorder="1" applyAlignment="1">
      <alignment vertical="top" wrapText="1" readingOrder="1"/>
    </xf>
    <xf numFmtId="0" fontId="15" fillId="0" borderId="0" xfId="0" applyFont="1" applyAlignment="1">
      <alignment vertical="center"/>
    </xf>
    <xf numFmtId="0" fontId="19" fillId="0" borderId="44" xfId="0" applyNumberFormat="1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/>
    </xf>
    <xf numFmtId="0" fontId="19" fillId="0" borderId="48" xfId="0" applyNumberFormat="1" applyFont="1" applyFill="1" applyBorder="1" applyAlignment="1">
      <alignment vertical="center" wrapText="1"/>
    </xf>
    <xf numFmtId="0" fontId="19" fillId="0" borderId="47" xfId="0" applyNumberFormat="1" applyFont="1" applyFill="1" applyBorder="1" applyAlignment="1">
      <alignment vertical="center" wrapText="1"/>
    </xf>
    <xf numFmtId="0" fontId="19" fillId="0" borderId="49" xfId="0" applyNumberFormat="1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7" fillId="0" borderId="45" xfId="0" applyNumberFormat="1" applyFont="1" applyFill="1" applyBorder="1" applyAlignment="1">
      <alignment vertical="center" wrapText="1"/>
    </xf>
    <xf numFmtId="0" fontId="17" fillId="0" borderId="46" xfId="0" applyNumberFormat="1" applyFont="1" applyFill="1" applyBorder="1" applyAlignment="1">
      <alignment vertical="center" wrapText="1"/>
    </xf>
    <xf numFmtId="0" fontId="17" fillId="0" borderId="48" xfId="0" applyNumberFormat="1" applyFont="1" applyFill="1" applyBorder="1" applyAlignment="1">
      <alignment vertical="center" wrapText="1"/>
    </xf>
    <xf numFmtId="0" fontId="17" fillId="0" borderId="50" xfId="0" applyNumberFormat="1" applyFont="1" applyFill="1" applyBorder="1" applyAlignment="1">
      <alignment vertical="center" wrapText="1"/>
    </xf>
    <xf numFmtId="0" fontId="17" fillId="0" borderId="51" xfId="0" applyNumberFormat="1" applyFont="1" applyFill="1" applyBorder="1" applyAlignment="1">
      <alignment vertical="center" wrapText="1"/>
    </xf>
    <xf numFmtId="165" fontId="21" fillId="4" borderId="18" xfId="2" applyNumberFormat="1" applyFont="1" applyFill="1" applyBorder="1" applyAlignment="1" applyProtection="1">
      <alignment horizontal="center" vertical="center" wrapText="1"/>
    </xf>
    <xf numFmtId="166" fontId="21" fillId="4" borderId="40" xfId="0" applyNumberFormat="1" applyFont="1" applyFill="1" applyBorder="1" applyAlignment="1" applyProtection="1">
      <alignment horizontal="center" vertical="center" wrapText="1"/>
    </xf>
    <xf numFmtId="0" fontId="20" fillId="2" borderId="15" xfId="0" applyFont="1" applyFill="1" applyBorder="1" applyAlignment="1">
      <alignment vertical="center" wrapText="1"/>
    </xf>
    <xf numFmtId="166" fontId="20" fillId="0" borderId="15" xfId="3" applyNumberFormat="1" applyFont="1" applyFill="1" applyBorder="1" applyAlignment="1">
      <alignment horizontal="right" vertical="center"/>
    </xf>
    <xf numFmtId="0" fontId="20" fillId="5" borderId="15" xfId="0" applyFont="1" applyFill="1" applyBorder="1" applyAlignment="1">
      <alignment vertical="center" wrapText="1"/>
    </xf>
    <xf numFmtId="0" fontId="22" fillId="2" borderId="15" xfId="0" applyFont="1" applyFill="1" applyBorder="1" applyAlignment="1">
      <alignment vertical="center" wrapText="1"/>
    </xf>
    <xf numFmtId="166" fontId="22" fillId="0" borderId="15" xfId="3" applyNumberFormat="1" applyFont="1" applyFill="1" applyBorder="1" applyAlignment="1">
      <alignment horizontal="right" vertical="center"/>
    </xf>
    <xf numFmtId="0" fontId="21" fillId="4" borderId="55" xfId="0" applyFont="1" applyFill="1" applyBorder="1" applyAlignment="1" applyProtection="1">
      <alignment horizontal="center" vertical="center" wrapText="1"/>
    </xf>
    <xf numFmtId="0" fontId="23" fillId="0" borderId="13" xfId="0" applyFont="1" applyBorder="1" applyAlignment="1">
      <alignment horizontal="center"/>
    </xf>
    <xf numFmtId="0" fontId="0" fillId="0" borderId="0" xfId="0" applyAlignment="1">
      <alignment horizontal="center"/>
    </xf>
    <xf numFmtId="165" fontId="21" fillId="4" borderId="39" xfId="2" applyNumberFormat="1" applyFont="1" applyFill="1" applyBorder="1" applyAlignment="1" applyProtection="1">
      <alignment horizontal="center" vertical="center" wrapText="1"/>
    </xf>
    <xf numFmtId="165" fontId="20" fillId="0" borderId="54" xfId="2" applyNumberFormat="1" applyFont="1" applyFill="1" applyBorder="1" applyAlignment="1">
      <alignment horizontal="right" vertical="center"/>
    </xf>
    <xf numFmtId="165" fontId="22" fillId="0" borderId="54" xfId="2" applyNumberFormat="1" applyFont="1" applyFill="1" applyBorder="1" applyAlignment="1">
      <alignment horizontal="right" vertical="center"/>
    </xf>
    <xf numFmtId="165" fontId="0" fillId="0" borderId="0" xfId="2" applyNumberFormat="1" applyFont="1"/>
    <xf numFmtId="0" fontId="23" fillId="7" borderId="13" xfId="0" applyFont="1" applyFill="1" applyBorder="1" applyAlignment="1">
      <alignment horizontal="center"/>
    </xf>
    <xf numFmtId="165" fontId="24" fillId="7" borderId="13" xfId="2" applyNumberFormat="1" applyFont="1" applyFill="1" applyBorder="1" applyAlignment="1" applyProtection="1">
      <alignment horizontal="right" vertical="center"/>
      <protection locked="0"/>
    </xf>
    <xf numFmtId="0" fontId="24" fillId="7" borderId="13" xfId="0" applyFont="1" applyFill="1" applyBorder="1" applyAlignment="1" applyProtection="1">
      <alignment vertical="center" wrapText="1"/>
      <protection locked="0"/>
    </xf>
    <xf numFmtId="39" fontId="24" fillId="7" borderId="13" xfId="2" applyNumberFormat="1" applyFont="1" applyFill="1" applyBorder="1" applyAlignment="1">
      <alignment horizontal="right" vertical="center"/>
    </xf>
    <xf numFmtId="165" fontId="20" fillId="0" borderId="13" xfId="2" applyNumberFormat="1" applyFont="1" applyFill="1" applyBorder="1" applyAlignment="1">
      <alignment horizontal="right" vertical="center"/>
    </xf>
    <xf numFmtId="0" fontId="20" fillId="2" borderId="13" xfId="0" applyFont="1" applyFill="1" applyBorder="1" applyAlignment="1">
      <alignment vertical="center" wrapText="1"/>
    </xf>
    <xf numFmtId="166" fontId="20" fillId="0" borderId="13" xfId="3" applyNumberFormat="1" applyFont="1" applyFill="1" applyBorder="1" applyAlignment="1">
      <alignment horizontal="right" vertical="center"/>
    </xf>
    <xf numFmtId="166" fontId="25" fillId="0" borderId="13" xfId="0" applyNumberFormat="1" applyFont="1" applyBorder="1"/>
    <xf numFmtId="165" fontId="20" fillId="0" borderId="54" xfId="1" applyNumberFormat="1" applyFont="1" applyFill="1" applyBorder="1" applyAlignment="1">
      <alignment horizontal="right" vertical="center"/>
    </xf>
    <xf numFmtId="165" fontId="20" fillId="8" borderId="54" xfId="1" applyNumberFormat="1" applyFont="1" applyFill="1" applyBorder="1" applyAlignment="1">
      <alignment horizontal="right" vertical="center"/>
    </xf>
    <xf numFmtId="0" fontId="20" fillId="8" borderId="15" xfId="0" applyFont="1" applyFill="1" applyBorder="1" applyAlignment="1">
      <alignment vertical="center" wrapText="1"/>
    </xf>
    <xf numFmtId="166" fontId="20" fillId="8" borderId="15" xfId="3" applyNumberFormat="1" applyFont="1" applyFill="1" applyBorder="1" applyAlignment="1">
      <alignment horizontal="right" vertical="center"/>
    </xf>
    <xf numFmtId="165" fontId="22" fillId="0" borderId="54" xfId="1" applyNumberFormat="1" applyFont="1" applyFill="1" applyBorder="1" applyAlignment="1">
      <alignment horizontal="right" vertical="center"/>
    </xf>
    <xf numFmtId="165" fontId="24" fillId="7" borderId="54" xfId="1" applyNumberFormat="1" applyFont="1" applyFill="1" applyBorder="1" applyAlignment="1" applyProtection="1">
      <alignment horizontal="right" vertical="center"/>
      <protection locked="0"/>
    </xf>
    <xf numFmtId="0" fontId="24" fillId="7" borderId="15" xfId="0" applyFont="1" applyFill="1" applyBorder="1" applyAlignment="1" applyProtection="1">
      <alignment vertical="center" wrapText="1"/>
      <protection locked="0"/>
    </xf>
    <xf numFmtId="39" fontId="24" fillId="7" borderId="15" xfId="1" applyNumberFormat="1" applyFont="1" applyFill="1" applyBorder="1" applyAlignment="1">
      <alignment horizontal="right" vertical="center"/>
    </xf>
    <xf numFmtId="165" fontId="20" fillId="5" borderId="54" xfId="1" applyNumberFormat="1" applyFont="1" applyFill="1" applyBorder="1" applyAlignment="1">
      <alignment horizontal="right" vertical="center"/>
    </xf>
    <xf numFmtId="166" fontId="20" fillId="5" borderId="15" xfId="3" applyNumberFormat="1" applyFont="1" applyFill="1" applyBorder="1" applyAlignment="1">
      <alignment horizontal="right" vertical="center"/>
    </xf>
    <xf numFmtId="165" fontId="20" fillId="0" borderId="13" xfId="1" applyNumberFormat="1" applyFont="1" applyFill="1" applyBorder="1" applyAlignment="1">
      <alignment horizontal="right" vertical="center"/>
    </xf>
    <xf numFmtId="165" fontId="7" fillId="0" borderId="13" xfId="1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vertical="center" wrapText="1"/>
    </xf>
    <xf numFmtId="166" fontId="7" fillId="0" borderId="13" xfId="3" applyNumberFormat="1" applyFont="1" applyFill="1" applyBorder="1" applyAlignment="1">
      <alignment horizontal="right" vertical="center"/>
    </xf>
    <xf numFmtId="164" fontId="7" fillId="2" borderId="13" xfId="2" applyFont="1" applyFill="1" applyBorder="1" applyAlignment="1">
      <alignment vertical="center" wrapText="1"/>
    </xf>
    <xf numFmtId="0" fontId="19" fillId="0" borderId="44" xfId="0" applyNumberFormat="1" applyFont="1" applyFill="1" applyBorder="1" applyAlignment="1">
      <alignment vertical="top" wrapText="1"/>
    </xf>
    <xf numFmtId="0" fontId="19" fillId="0" borderId="45" xfId="0" applyNumberFormat="1" applyFont="1" applyFill="1" applyBorder="1" applyAlignment="1">
      <alignment vertical="top" wrapText="1"/>
    </xf>
    <xf numFmtId="0" fontId="19" fillId="0" borderId="46" xfId="0" applyNumberFormat="1" applyFont="1" applyFill="1" applyBorder="1" applyAlignment="1">
      <alignment vertical="top" wrapText="1"/>
    </xf>
    <xf numFmtId="0" fontId="19" fillId="0" borderId="0" xfId="0" applyFont="1" applyFill="1" applyBorder="1"/>
    <xf numFmtId="0" fontId="19" fillId="0" borderId="48" xfId="0" applyNumberFormat="1" applyFont="1" applyFill="1" applyBorder="1" applyAlignment="1">
      <alignment vertical="top" wrapText="1"/>
    </xf>
    <xf numFmtId="0" fontId="19" fillId="0" borderId="47" xfId="0" applyNumberFormat="1" applyFont="1" applyFill="1" applyBorder="1" applyAlignment="1">
      <alignment vertical="top" wrapText="1"/>
    </xf>
    <xf numFmtId="0" fontId="19" fillId="0" borderId="49" xfId="0" applyNumberFormat="1" applyFont="1" applyFill="1" applyBorder="1" applyAlignment="1">
      <alignment vertical="top" wrapText="1"/>
    </xf>
    <xf numFmtId="0" fontId="19" fillId="0" borderId="50" xfId="0" applyNumberFormat="1" applyFont="1" applyFill="1" applyBorder="1" applyAlignment="1">
      <alignment vertical="top" wrapText="1"/>
    </xf>
    <xf numFmtId="0" fontId="19" fillId="0" borderId="51" xfId="0" applyNumberFormat="1" applyFont="1" applyFill="1" applyBorder="1" applyAlignment="1">
      <alignment vertical="top" wrapText="1"/>
    </xf>
    <xf numFmtId="164" fontId="19" fillId="0" borderId="0" xfId="2" applyFont="1" applyFill="1" applyBorder="1"/>
    <xf numFmtId="4" fontId="19" fillId="0" borderId="0" xfId="0" applyNumberFormat="1" applyFont="1" applyFill="1" applyBorder="1"/>
    <xf numFmtId="0" fontId="26" fillId="0" borderId="41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16" fillId="0" borderId="41" xfId="0" applyNumberFormat="1" applyFont="1" applyFill="1" applyBorder="1" applyAlignment="1">
      <alignment vertical="center" wrapText="1" readingOrder="1"/>
    </xf>
    <xf numFmtId="166" fontId="16" fillId="0" borderId="41" xfId="0" applyNumberFormat="1" applyFont="1" applyFill="1" applyBorder="1" applyAlignment="1">
      <alignment vertical="center" wrapText="1" readingOrder="1"/>
    </xf>
    <xf numFmtId="0" fontId="0" fillId="0" borderId="0" xfId="0" applyAlignment="1">
      <alignment vertical="center"/>
    </xf>
    <xf numFmtId="164" fontId="24" fillId="0" borderId="13" xfId="2" applyNumberFormat="1" applyFont="1" applyFill="1" applyBorder="1" applyAlignment="1">
      <alignment horizontal="right" vertical="center"/>
    </xf>
    <xf numFmtId="165" fontId="0" fillId="0" borderId="0" xfId="0" applyNumberFormat="1" applyAlignment="1">
      <alignment vertical="center"/>
    </xf>
    <xf numFmtId="165" fontId="26" fillId="0" borderId="41" xfId="2" applyNumberFormat="1" applyFont="1" applyFill="1" applyBorder="1" applyAlignment="1">
      <alignment horizontal="center" vertical="center" wrapText="1" readingOrder="1"/>
    </xf>
    <xf numFmtId="165" fontId="16" fillId="0" borderId="41" xfId="2" applyNumberFormat="1" applyFont="1" applyFill="1" applyBorder="1" applyAlignment="1">
      <alignment vertical="center" wrapText="1" readingOrder="1"/>
    </xf>
    <xf numFmtId="165" fontId="0" fillId="0" borderId="0" xfId="2" applyNumberFormat="1" applyFont="1" applyAlignment="1">
      <alignment vertical="center"/>
    </xf>
    <xf numFmtId="4" fontId="0" fillId="0" borderId="0" xfId="0" applyNumberFormat="1" applyAlignment="1">
      <alignment vertical="center"/>
    </xf>
    <xf numFmtId="165" fontId="0" fillId="0" borderId="0" xfId="0" applyNumberFormat="1"/>
    <xf numFmtId="165" fontId="7" fillId="2" borderId="31" xfId="2" applyNumberFormat="1" applyFont="1" applyFill="1" applyBorder="1" applyAlignment="1" applyProtection="1">
      <alignment vertical="center" wrapText="1"/>
    </xf>
    <xf numFmtId="165" fontId="20" fillId="5" borderId="13" xfId="1" applyNumberFormat="1" applyFont="1" applyFill="1" applyBorder="1" applyAlignment="1">
      <alignment horizontal="right" vertical="center"/>
    </xf>
    <xf numFmtId="0" fontId="27" fillId="2" borderId="13" xfId="0" applyFont="1" applyFill="1" applyBorder="1" applyAlignment="1">
      <alignment vertical="center" wrapText="1"/>
    </xf>
    <xf numFmtId="0" fontId="27" fillId="5" borderId="13" xfId="0" applyFont="1" applyFill="1" applyBorder="1" applyAlignment="1">
      <alignment vertical="center" wrapText="1"/>
    </xf>
    <xf numFmtId="0" fontId="28" fillId="0" borderId="0" xfId="0" applyFont="1"/>
    <xf numFmtId="165" fontId="27" fillId="0" borderId="13" xfId="1" applyNumberFormat="1" applyFont="1" applyFill="1" applyBorder="1" applyAlignment="1">
      <alignment horizontal="left" vertical="center"/>
    </xf>
    <xf numFmtId="0" fontId="26" fillId="0" borderId="66" xfId="0" applyFont="1" applyBorder="1" applyAlignment="1">
      <alignment horizontal="center" vertical="center" wrapText="1"/>
    </xf>
    <xf numFmtId="0" fontId="26" fillId="0" borderId="67" xfId="0" applyFont="1" applyBorder="1" applyAlignment="1">
      <alignment horizontal="center" vertical="center" wrapText="1"/>
    </xf>
    <xf numFmtId="40" fontId="26" fillId="0" borderId="67" xfId="0" applyNumberFormat="1" applyFont="1" applyBorder="1" applyAlignment="1">
      <alignment horizontal="center" vertical="center" wrapText="1"/>
    </xf>
    <xf numFmtId="165" fontId="16" fillId="0" borderId="66" xfId="2" applyNumberFormat="1" applyFont="1" applyBorder="1" applyAlignment="1">
      <alignment vertical="center" wrapText="1"/>
    </xf>
    <xf numFmtId="0" fontId="16" fillId="0" borderId="67" xfId="0" applyFont="1" applyBorder="1" applyAlignment="1">
      <alignment vertical="center" wrapText="1"/>
    </xf>
    <xf numFmtId="40" fontId="16" fillId="0" borderId="67" xfId="0" applyNumberFormat="1" applyFont="1" applyBorder="1" applyAlignment="1">
      <alignment horizontal="right" vertical="center" wrapText="1"/>
    </xf>
    <xf numFmtId="165" fontId="16" fillId="0" borderId="13" xfId="2" applyNumberFormat="1" applyFont="1" applyBorder="1" applyAlignment="1">
      <alignment vertical="center" wrapText="1"/>
    </xf>
    <xf numFmtId="165" fontId="20" fillId="9" borderId="13" xfId="1" applyNumberFormat="1" applyFont="1" applyFill="1" applyBorder="1" applyAlignment="1">
      <alignment horizontal="right" vertical="center"/>
    </xf>
    <xf numFmtId="40" fontId="0" fillId="0" borderId="0" xfId="0" applyNumberFormat="1"/>
    <xf numFmtId="165" fontId="4" fillId="0" borderId="0" xfId="2" applyNumberFormat="1" applyFont="1" applyAlignment="1">
      <alignment vertical="center" wrapText="1"/>
    </xf>
    <xf numFmtId="165" fontId="6" fillId="3" borderId="26" xfId="2" applyNumberFormat="1" applyFont="1" applyFill="1" applyBorder="1" applyAlignment="1">
      <alignment horizontal="left" vertical="center" wrapText="1"/>
    </xf>
    <xf numFmtId="165" fontId="6" fillId="3" borderId="24" xfId="2" applyNumberFormat="1" applyFont="1" applyFill="1" applyBorder="1" applyAlignment="1">
      <alignment horizontal="left" vertical="center" wrapText="1"/>
    </xf>
    <xf numFmtId="165" fontId="6" fillId="3" borderId="18" xfId="1" applyNumberFormat="1" applyFont="1" applyFill="1" applyBorder="1" applyAlignment="1">
      <alignment horizontal="left" vertical="center" wrapText="1"/>
    </xf>
    <xf numFmtId="165" fontId="7" fillId="0" borderId="13" xfId="1" applyNumberFormat="1" applyFont="1" applyFill="1" applyBorder="1" applyAlignment="1">
      <alignment horizontal="left" vertical="center" wrapText="1"/>
    </xf>
    <xf numFmtId="166" fontId="5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6" fontId="4" fillId="0" borderId="0" xfId="0" applyNumberFormat="1" applyFont="1" applyAlignment="1">
      <alignment vertical="center" wrapText="1"/>
    </xf>
    <xf numFmtId="165" fontId="7" fillId="0" borderId="15" xfId="1" applyNumberFormat="1" applyFont="1" applyFill="1" applyBorder="1" applyAlignment="1">
      <alignment horizontal="right" vertical="center"/>
    </xf>
    <xf numFmtId="165" fontId="6" fillId="2" borderId="38" xfId="1" applyNumberFormat="1" applyFont="1" applyFill="1" applyBorder="1" applyAlignment="1">
      <alignment vertical="center"/>
    </xf>
    <xf numFmtId="39" fontId="6" fillId="3" borderId="63" xfId="2" applyNumberFormat="1" applyFont="1" applyFill="1" applyBorder="1" applyAlignment="1">
      <alignment horizontal="right" vertical="center"/>
    </xf>
    <xf numFmtId="165" fontId="6" fillId="3" borderId="68" xfId="1" applyNumberFormat="1" applyFont="1" applyFill="1" applyBorder="1" applyAlignment="1">
      <alignment horizontal="left" vertical="center" wrapText="1"/>
    </xf>
    <xf numFmtId="165" fontId="6" fillId="3" borderId="68" xfId="1" applyNumberFormat="1" applyFont="1" applyFill="1" applyBorder="1" applyAlignment="1">
      <alignment horizontal="right" vertical="center"/>
    </xf>
    <xf numFmtId="0" fontId="6" fillId="3" borderId="7" xfId="2" applyNumberFormat="1" applyFont="1" applyFill="1" applyBorder="1" applyAlignment="1">
      <alignment horizontal="right" vertical="center"/>
    </xf>
    <xf numFmtId="165" fontId="6" fillId="3" borderId="17" xfId="2" applyNumberFormat="1" applyFont="1" applyFill="1" applyBorder="1" applyAlignment="1">
      <alignment horizontal="left" vertical="center" wrapText="1"/>
    </xf>
    <xf numFmtId="165" fontId="6" fillId="3" borderId="19" xfId="1" applyNumberFormat="1" applyFont="1" applyFill="1" applyBorder="1" applyAlignment="1">
      <alignment vertical="center"/>
    </xf>
    <xf numFmtId="0" fontId="6" fillId="3" borderId="40" xfId="0" applyFont="1" applyFill="1" applyBorder="1" applyAlignment="1">
      <alignment vertical="center" wrapText="1"/>
    </xf>
    <xf numFmtId="166" fontId="7" fillId="3" borderId="31" xfId="2" applyNumberFormat="1" applyFont="1" applyFill="1" applyBorder="1" applyAlignment="1">
      <alignment horizontal="right" vertical="center"/>
    </xf>
    <xf numFmtId="166" fontId="5" fillId="0" borderId="5" xfId="0" applyNumberFormat="1" applyFont="1" applyBorder="1" applyAlignment="1">
      <alignment horizontal="center" vertical="center" wrapText="1"/>
    </xf>
    <xf numFmtId="164" fontId="6" fillId="3" borderId="24" xfId="2" applyFont="1" applyFill="1" applyBorder="1" applyAlignment="1">
      <alignment horizontal="right" vertical="center"/>
    </xf>
    <xf numFmtId="164" fontId="6" fillId="3" borderId="17" xfId="2" applyFont="1" applyFill="1" applyBorder="1" applyAlignment="1">
      <alignment horizontal="right" vertical="center"/>
    </xf>
    <xf numFmtId="0" fontId="5" fillId="0" borderId="31" xfId="0" applyFont="1" applyBorder="1" applyAlignment="1">
      <alignment horizontal="center" vertical="center" wrapText="1"/>
    </xf>
    <xf numFmtId="166" fontId="4" fillId="0" borderId="13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/>
    </xf>
    <xf numFmtId="15" fontId="6" fillId="2" borderId="8" xfId="0" applyNumberFormat="1" applyFont="1" applyFill="1" applyBorder="1" applyAlignment="1">
      <alignment horizontal="left" vertical="center" wrapText="1"/>
    </xf>
    <xf numFmtId="166" fontId="7" fillId="3" borderId="32" xfId="1" applyNumberFormat="1" applyFont="1" applyFill="1" applyBorder="1" applyAlignment="1">
      <alignment horizontal="right" vertical="center"/>
    </xf>
    <xf numFmtId="0" fontId="6" fillId="11" borderId="39" xfId="0" applyFont="1" applyFill="1" applyBorder="1" applyAlignment="1" applyProtection="1">
      <alignment horizontal="center" vertical="center" wrapText="1"/>
    </xf>
    <xf numFmtId="165" fontId="6" fillId="11" borderId="18" xfId="2" applyNumberFormat="1" applyFont="1" applyFill="1" applyBorder="1" applyAlignment="1" applyProtection="1">
      <alignment horizontal="center" vertical="center" wrapText="1"/>
    </xf>
    <xf numFmtId="166" fontId="6" fillId="11" borderId="40" xfId="0" applyNumberFormat="1" applyFont="1" applyFill="1" applyBorder="1" applyAlignment="1" applyProtection="1">
      <alignment horizontal="center" vertical="center" wrapText="1"/>
    </xf>
    <xf numFmtId="166" fontId="6" fillId="11" borderId="39" xfId="0" applyNumberFormat="1" applyFont="1" applyFill="1" applyBorder="1" applyAlignment="1" applyProtection="1">
      <alignment horizontal="center" vertical="center" wrapText="1"/>
    </xf>
    <xf numFmtId="0" fontId="6" fillId="11" borderId="8" xfId="0" applyFont="1" applyFill="1" applyBorder="1" applyAlignment="1" applyProtection="1">
      <alignment horizontal="center" vertical="center" wrapText="1"/>
    </xf>
    <xf numFmtId="0" fontId="6" fillId="11" borderId="19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165" fontId="6" fillId="3" borderId="18" xfId="2" applyNumberFormat="1" applyFont="1" applyFill="1" applyBorder="1" applyAlignment="1" applyProtection="1">
      <alignment horizontal="center" vertical="center" wrapText="1"/>
    </xf>
    <xf numFmtId="166" fontId="6" fillId="3" borderId="40" xfId="0" applyNumberFormat="1" applyFont="1" applyFill="1" applyBorder="1" applyAlignment="1" applyProtection="1">
      <alignment horizontal="center" vertical="center" wrapText="1"/>
    </xf>
    <xf numFmtId="166" fontId="6" fillId="3" borderId="39" xfId="0" applyNumberFormat="1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166" fontId="6" fillId="11" borderId="7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66" fontId="4" fillId="0" borderId="13" xfId="0" applyNumberFormat="1" applyFont="1" applyBorder="1" applyAlignment="1">
      <alignment horizontal="center" vertical="center" wrapText="1"/>
    </xf>
    <xf numFmtId="166" fontId="5" fillId="0" borderId="4" xfId="0" applyNumberFormat="1" applyFont="1" applyBorder="1" applyAlignment="1">
      <alignment horizontal="center" vertical="center" wrapText="1"/>
    </xf>
    <xf numFmtId="166" fontId="5" fillId="0" borderId="6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5" fontId="6" fillId="10" borderId="28" xfId="2" applyNumberFormat="1" applyFont="1" applyFill="1" applyBorder="1" applyAlignment="1">
      <alignment horizontal="center" vertical="center"/>
    </xf>
    <xf numFmtId="165" fontId="6" fillId="10" borderId="29" xfId="2" applyNumberFormat="1" applyFont="1" applyFill="1" applyBorder="1" applyAlignment="1">
      <alignment horizontal="center" vertical="center"/>
    </xf>
    <xf numFmtId="165" fontId="6" fillId="10" borderId="30" xfId="2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5" fontId="6" fillId="3" borderId="4" xfId="1" applyNumberFormat="1" applyFont="1" applyFill="1" applyBorder="1" applyAlignment="1">
      <alignment horizontal="right" vertical="center" wrapText="1"/>
    </xf>
    <xf numFmtId="165" fontId="6" fillId="3" borderId="5" xfId="1" applyNumberFormat="1" applyFont="1" applyFill="1" applyBorder="1" applyAlignment="1">
      <alignment horizontal="right" vertical="center" wrapText="1"/>
    </xf>
    <xf numFmtId="0" fontId="6" fillId="11" borderId="7" xfId="0" applyFont="1" applyFill="1" applyBorder="1" applyAlignment="1" applyProtection="1">
      <alignment horizontal="center" vertical="center" wrapText="1"/>
    </xf>
    <xf numFmtId="0" fontId="6" fillId="11" borderId="8" xfId="0" applyFont="1" applyFill="1" applyBorder="1" applyAlignment="1" applyProtection="1">
      <alignment horizontal="center" vertical="center" wrapText="1"/>
    </xf>
    <xf numFmtId="0" fontId="6" fillId="11" borderId="9" xfId="0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center" vertical="center" wrapText="1"/>
    </xf>
    <xf numFmtId="166" fontId="6" fillId="11" borderId="7" xfId="0" applyNumberFormat="1" applyFont="1" applyFill="1" applyBorder="1" applyAlignment="1">
      <alignment horizontal="center" vertical="center" wrapText="1"/>
    </xf>
    <xf numFmtId="166" fontId="6" fillId="11" borderId="9" xfId="0" applyNumberFormat="1" applyFont="1" applyFill="1" applyBorder="1" applyAlignment="1">
      <alignment horizontal="center" vertical="center" wrapText="1"/>
    </xf>
    <xf numFmtId="165" fontId="6" fillId="3" borderId="7" xfId="1" applyNumberFormat="1" applyFont="1" applyFill="1" applyBorder="1" applyAlignment="1">
      <alignment horizontal="right" vertical="center"/>
    </xf>
    <xf numFmtId="165" fontId="6" fillId="3" borderId="17" xfId="1" applyNumberFormat="1" applyFont="1" applyFill="1" applyBorder="1" applyAlignment="1">
      <alignment horizontal="right" vertical="center"/>
    </xf>
    <xf numFmtId="166" fontId="5" fillId="0" borderId="7" xfId="0" applyNumberFormat="1" applyFont="1" applyBorder="1" applyAlignment="1">
      <alignment horizontal="center" vertical="center"/>
    </xf>
    <xf numFmtId="166" fontId="5" fillId="0" borderId="9" xfId="0" applyNumberFormat="1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166" fontId="6" fillId="2" borderId="7" xfId="0" applyNumberFormat="1" applyFont="1" applyFill="1" applyBorder="1" applyAlignment="1">
      <alignment horizontal="left" vertical="center"/>
    </xf>
    <xf numFmtId="166" fontId="6" fillId="2" borderId="9" xfId="0" applyNumberFormat="1" applyFont="1" applyFill="1" applyBorder="1" applyAlignment="1">
      <alignment horizontal="left" vertical="center"/>
    </xf>
    <xf numFmtId="15" fontId="7" fillId="2" borderId="7" xfId="0" applyNumberFormat="1" applyFont="1" applyFill="1" applyBorder="1" applyAlignment="1">
      <alignment horizontal="center" vertical="center"/>
    </xf>
    <xf numFmtId="15" fontId="7" fillId="2" borderId="9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 applyProtection="1">
      <alignment horizontal="left" vertical="center" wrapText="1"/>
    </xf>
    <xf numFmtId="166" fontId="6" fillId="2" borderId="0" xfId="0" applyNumberFormat="1" applyFont="1" applyFill="1" applyBorder="1" applyAlignment="1">
      <alignment horizontal="left" vertical="center"/>
    </xf>
    <xf numFmtId="166" fontId="6" fillId="2" borderId="20" xfId="0" applyNumberFormat="1" applyFont="1" applyFill="1" applyBorder="1" applyAlignment="1">
      <alignment horizontal="left" vertical="center"/>
    </xf>
    <xf numFmtId="15" fontId="6" fillId="2" borderId="1" xfId="0" applyNumberFormat="1" applyFont="1" applyFill="1" applyBorder="1" applyAlignment="1">
      <alignment horizontal="center" vertical="center" wrapText="1"/>
    </xf>
    <xf numFmtId="15" fontId="6" fillId="2" borderId="2" xfId="0" applyNumberFormat="1" applyFont="1" applyFill="1" applyBorder="1" applyAlignment="1">
      <alignment horizontal="center" vertical="center" wrapText="1"/>
    </xf>
    <xf numFmtId="15" fontId="6" fillId="2" borderId="3" xfId="0" applyNumberFormat="1" applyFont="1" applyFill="1" applyBorder="1" applyAlignment="1">
      <alignment horizontal="center" vertical="center" wrapText="1"/>
    </xf>
    <xf numFmtId="15" fontId="6" fillId="2" borderId="16" xfId="0" applyNumberFormat="1" applyFont="1" applyFill="1" applyBorder="1" applyAlignment="1">
      <alignment horizontal="center" vertical="center" wrapText="1"/>
    </xf>
    <xf numFmtId="15" fontId="6" fillId="2" borderId="0" xfId="0" applyNumberFormat="1" applyFont="1" applyFill="1" applyBorder="1" applyAlignment="1">
      <alignment horizontal="center" vertical="center" wrapText="1"/>
    </xf>
    <xf numFmtId="15" fontId="6" fillId="2" borderId="20" xfId="0" applyNumberFormat="1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7" fillId="0" borderId="33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22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16" fillId="0" borderId="50" xfId="0" applyNumberFormat="1" applyFont="1" applyFill="1" applyBorder="1" applyAlignment="1">
      <alignment horizontal="right" vertical="top" wrapText="1" readingOrder="1"/>
    </xf>
    <xf numFmtId="0" fontId="19" fillId="0" borderId="50" xfId="0" applyNumberFormat="1" applyFont="1" applyFill="1" applyBorder="1" applyAlignment="1">
      <alignment vertical="top" wrapText="1"/>
    </xf>
    <xf numFmtId="0" fontId="16" fillId="0" borderId="0" xfId="0" applyNumberFormat="1" applyFont="1" applyFill="1" applyBorder="1" applyAlignment="1">
      <alignment vertical="top" wrapText="1" readingOrder="1"/>
    </xf>
    <xf numFmtId="0" fontId="19" fillId="0" borderId="0" xfId="0" applyFont="1" applyFill="1" applyBorder="1"/>
    <xf numFmtId="0" fontId="16" fillId="0" borderId="52" xfId="0" applyNumberFormat="1" applyFont="1" applyFill="1" applyBorder="1" applyAlignment="1">
      <alignment vertical="top" wrapText="1" readingOrder="1"/>
    </xf>
    <xf numFmtId="0" fontId="19" fillId="0" borderId="52" xfId="0" applyNumberFormat="1" applyFont="1" applyFill="1" applyBorder="1" applyAlignment="1">
      <alignment vertical="top" wrapText="1"/>
    </xf>
    <xf numFmtId="0" fontId="26" fillId="0" borderId="50" xfId="0" applyNumberFormat="1" applyFont="1" applyFill="1" applyBorder="1" applyAlignment="1">
      <alignment vertical="top" wrapText="1" readingOrder="1"/>
    </xf>
    <xf numFmtId="0" fontId="26" fillId="0" borderId="52" xfId="0" applyNumberFormat="1" applyFont="1" applyFill="1" applyBorder="1" applyAlignment="1">
      <alignment vertical="top" wrapText="1" readingOrder="1"/>
    </xf>
    <xf numFmtId="0" fontId="16" fillId="0" borderId="52" xfId="0" applyNumberFormat="1" applyFont="1" applyFill="1" applyBorder="1" applyAlignment="1">
      <alignment horizontal="right" vertical="top" wrapText="1" readingOrder="1"/>
    </xf>
    <xf numFmtId="0" fontId="16" fillId="0" borderId="41" xfId="0" applyNumberFormat="1" applyFont="1" applyFill="1" applyBorder="1" applyAlignment="1">
      <alignment vertical="top" wrapText="1" readingOrder="1"/>
    </xf>
    <xf numFmtId="0" fontId="19" fillId="0" borderId="42" xfId="0" applyNumberFormat="1" applyFont="1" applyFill="1" applyBorder="1" applyAlignment="1">
      <alignment vertical="top" wrapText="1"/>
    </xf>
    <xf numFmtId="0" fontId="19" fillId="0" borderId="43" xfId="0" applyNumberFormat="1" applyFont="1" applyFill="1" applyBorder="1" applyAlignment="1">
      <alignment vertical="top" wrapText="1"/>
    </xf>
    <xf numFmtId="166" fontId="16" fillId="0" borderId="41" xfId="0" applyNumberFormat="1" applyFont="1" applyFill="1" applyBorder="1" applyAlignment="1">
      <alignment horizontal="right" vertical="top" wrapText="1" readingOrder="1"/>
    </xf>
    <xf numFmtId="0" fontId="26" fillId="0" borderId="41" xfId="0" applyNumberFormat="1" applyFont="1" applyFill="1" applyBorder="1" applyAlignment="1">
      <alignment horizontal="center" vertical="top" wrapText="1" readingOrder="1"/>
    </xf>
    <xf numFmtId="0" fontId="16" fillId="0" borderId="0" xfId="0" applyNumberFormat="1" applyFont="1" applyFill="1" applyBorder="1" applyAlignment="1">
      <alignment horizontal="left" vertical="top" wrapText="1" readingOrder="1"/>
    </xf>
    <xf numFmtId="0" fontId="19" fillId="0" borderId="47" xfId="0" applyNumberFormat="1" applyFont="1" applyFill="1" applyBorder="1" applyAlignment="1">
      <alignment vertical="top" wrapText="1"/>
    </xf>
    <xf numFmtId="0" fontId="26" fillId="0" borderId="0" xfId="0" applyNumberFormat="1" applyFont="1" applyFill="1" applyBorder="1" applyAlignment="1">
      <alignment horizontal="center" vertical="top" wrapText="1" readingOrder="1"/>
    </xf>
    <xf numFmtId="0" fontId="16" fillId="0" borderId="50" xfId="0" applyNumberFormat="1" applyFont="1" applyFill="1" applyBorder="1" applyAlignment="1">
      <alignment vertical="top" wrapText="1" readingOrder="1"/>
    </xf>
    <xf numFmtId="166" fontId="16" fillId="0" borderId="41" xfId="0" applyNumberFormat="1" applyFont="1" applyFill="1" applyBorder="1" applyAlignment="1">
      <alignment vertical="top" wrapText="1" readingOrder="1"/>
    </xf>
    <xf numFmtId="166" fontId="16" fillId="5" borderId="41" xfId="0" applyNumberFormat="1" applyFont="1" applyFill="1" applyBorder="1" applyAlignment="1">
      <alignment vertical="top" wrapText="1" readingOrder="1"/>
    </xf>
    <xf numFmtId="0" fontId="19" fillId="5" borderId="42" xfId="0" applyNumberFormat="1" applyFont="1" applyFill="1" applyBorder="1" applyAlignment="1">
      <alignment vertical="top" wrapText="1"/>
    </xf>
    <xf numFmtId="0" fontId="19" fillId="5" borderId="43" xfId="0" applyNumberFormat="1" applyFont="1" applyFill="1" applyBorder="1" applyAlignment="1">
      <alignment vertical="top" wrapText="1"/>
    </xf>
    <xf numFmtId="166" fontId="11" fillId="0" borderId="41" xfId="0" applyNumberFormat="1" applyFont="1" applyFill="1" applyBorder="1" applyAlignment="1">
      <alignment vertical="center" wrapText="1"/>
    </xf>
    <xf numFmtId="0" fontId="17" fillId="0" borderId="42" xfId="0" applyNumberFormat="1" applyFont="1" applyFill="1" applyBorder="1" applyAlignment="1">
      <alignment vertical="center" wrapText="1"/>
    </xf>
    <xf numFmtId="0" fontId="17" fillId="0" borderId="43" xfId="0" applyNumberFormat="1" applyFont="1" applyFill="1" applyBorder="1" applyAlignment="1">
      <alignment vertical="center" wrapText="1"/>
    </xf>
    <xf numFmtId="0" fontId="11" fillId="0" borderId="41" xfId="0" applyNumberFormat="1" applyFont="1" applyFill="1" applyBorder="1" applyAlignment="1">
      <alignment vertical="center" wrapText="1"/>
    </xf>
    <xf numFmtId="0" fontId="19" fillId="0" borderId="42" xfId="0" applyNumberFormat="1" applyFont="1" applyFill="1" applyBorder="1" applyAlignment="1">
      <alignment vertical="center" wrapText="1"/>
    </xf>
    <xf numFmtId="166" fontId="11" fillId="0" borderId="41" xfId="0" applyNumberFormat="1" applyFont="1" applyFill="1" applyBorder="1" applyAlignment="1">
      <alignment horizontal="right" vertical="center" wrapText="1"/>
    </xf>
    <xf numFmtId="166" fontId="16" fillId="0" borderId="41" xfId="0" applyNumberFormat="1" applyFont="1" applyFill="1" applyBorder="1" applyAlignment="1">
      <alignment horizontal="right" vertical="center" wrapText="1"/>
    </xf>
    <xf numFmtId="0" fontId="19" fillId="0" borderId="43" xfId="0" applyNumberFormat="1" applyFont="1" applyFill="1" applyBorder="1" applyAlignment="1">
      <alignment vertical="center" wrapText="1"/>
    </xf>
    <xf numFmtId="0" fontId="16" fillId="0" borderId="41" xfId="0" applyNumberFormat="1" applyFont="1" applyFill="1" applyBorder="1" applyAlignment="1">
      <alignment vertical="center" wrapText="1"/>
    </xf>
    <xf numFmtId="0" fontId="18" fillId="0" borderId="41" xfId="0" applyNumberFormat="1" applyFont="1" applyFill="1" applyBorder="1" applyAlignment="1">
      <alignment horizontal="center" vertical="center" wrapText="1"/>
    </xf>
    <xf numFmtId="0" fontId="11" fillId="0" borderId="50" xfId="0" applyNumberFormat="1" applyFont="1" applyFill="1" applyBorder="1" applyAlignment="1">
      <alignment vertical="center" wrapText="1"/>
    </xf>
    <xf numFmtId="0" fontId="19" fillId="0" borderId="50" xfId="0" applyNumberFormat="1" applyFont="1" applyFill="1" applyBorder="1" applyAlignment="1">
      <alignment vertical="center" wrapText="1"/>
    </xf>
    <xf numFmtId="0" fontId="17" fillId="0" borderId="50" xfId="0" applyNumberFormat="1" applyFont="1" applyFill="1" applyBorder="1" applyAlignment="1">
      <alignment vertical="center" wrapText="1"/>
    </xf>
    <xf numFmtId="0" fontId="18" fillId="0" borderId="50" xfId="0" applyNumberFormat="1" applyFont="1" applyFill="1" applyBorder="1" applyAlignment="1">
      <alignment vertical="center" wrapText="1"/>
    </xf>
    <xf numFmtId="0" fontId="11" fillId="0" borderId="50" xfId="0" applyNumberFormat="1" applyFont="1" applyFill="1" applyBorder="1" applyAlignment="1">
      <alignment horizontal="right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1" fillId="0" borderId="52" xfId="0" applyNumberFormat="1" applyFont="1" applyFill="1" applyBorder="1" applyAlignment="1">
      <alignment vertical="center" wrapText="1"/>
    </xf>
    <xf numFmtId="0" fontId="19" fillId="0" borderId="52" xfId="0" applyNumberFormat="1" applyFont="1" applyFill="1" applyBorder="1" applyAlignment="1">
      <alignment vertical="center" wrapText="1"/>
    </xf>
    <xf numFmtId="0" fontId="17" fillId="0" borderId="52" xfId="0" applyNumberFormat="1" applyFont="1" applyFill="1" applyBorder="1" applyAlignment="1">
      <alignment vertical="center" wrapText="1"/>
    </xf>
    <xf numFmtId="0" fontId="18" fillId="0" borderId="52" xfId="0" applyNumberFormat="1" applyFont="1" applyFill="1" applyBorder="1" applyAlignment="1">
      <alignment vertical="center" wrapText="1"/>
    </xf>
    <xf numFmtId="0" fontId="11" fillId="0" borderId="52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vertical="center"/>
    </xf>
    <xf numFmtId="0" fontId="19" fillId="0" borderId="47" xfId="0" applyNumberFormat="1" applyFont="1" applyFill="1" applyBorder="1" applyAlignment="1">
      <alignment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left" vertical="center" wrapText="1"/>
    </xf>
    <xf numFmtId="0" fontId="8" fillId="0" borderId="41" xfId="0" applyNumberFormat="1" applyFont="1" applyFill="1" applyBorder="1" applyAlignment="1">
      <alignment vertical="top" wrapText="1" readingOrder="1"/>
    </xf>
    <xf numFmtId="0" fontId="9" fillId="0" borderId="42" xfId="0" applyNumberFormat="1" applyFont="1" applyFill="1" applyBorder="1" applyAlignment="1">
      <alignment vertical="top" wrapText="1"/>
    </xf>
    <xf numFmtId="0" fontId="9" fillId="0" borderId="43" xfId="0" applyNumberFormat="1" applyFont="1" applyFill="1" applyBorder="1" applyAlignment="1">
      <alignment vertical="top" wrapText="1"/>
    </xf>
    <xf numFmtId="166" fontId="8" fillId="0" borderId="41" xfId="0" applyNumberFormat="1" applyFont="1" applyFill="1" applyBorder="1" applyAlignment="1">
      <alignment vertical="top" wrapText="1" readingOrder="1"/>
    </xf>
    <xf numFmtId="166" fontId="8" fillId="6" borderId="41" xfId="0" applyNumberFormat="1" applyFont="1" applyFill="1" applyBorder="1" applyAlignment="1">
      <alignment vertical="top" wrapText="1" readingOrder="1"/>
    </xf>
    <xf numFmtId="0" fontId="9" fillId="6" borderId="42" xfId="0" applyNumberFormat="1" applyFont="1" applyFill="1" applyBorder="1" applyAlignment="1">
      <alignment vertical="top" wrapText="1"/>
    </xf>
    <xf numFmtId="0" fontId="9" fillId="6" borderId="43" xfId="0" applyNumberFormat="1" applyFont="1" applyFill="1" applyBorder="1" applyAlignment="1">
      <alignment vertical="top" wrapText="1"/>
    </xf>
    <xf numFmtId="166" fontId="8" fillId="0" borderId="41" xfId="0" applyNumberFormat="1" applyFont="1" applyFill="1" applyBorder="1" applyAlignment="1">
      <alignment horizontal="right" vertical="top" wrapText="1" readingOrder="1"/>
    </xf>
    <xf numFmtId="0" fontId="8" fillId="0" borderId="53" xfId="0" applyNumberFormat="1" applyFont="1" applyFill="1" applyBorder="1" applyAlignment="1">
      <alignment horizontal="center" vertical="top" wrapText="1" readingOrder="1"/>
    </xf>
    <xf numFmtId="0" fontId="8" fillId="0" borderId="42" xfId="0" applyNumberFormat="1" applyFont="1" applyFill="1" applyBorder="1" applyAlignment="1">
      <alignment horizontal="center" vertical="top" wrapText="1" readingOrder="1"/>
    </xf>
    <xf numFmtId="0" fontId="8" fillId="0" borderId="43" xfId="0" applyNumberFormat="1" applyFont="1" applyFill="1" applyBorder="1" applyAlignment="1">
      <alignment horizontal="center" vertical="top" wrapText="1" readingOrder="1"/>
    </xf>
    <xf numFmtId="0" fontId="13" fillId="0" borderId="41" xfId="0" applyNumberFormat="1" applyFont="1" applyFill="1" applyBorder="1" applyAlignment="1">
      <alignment horizontal="center" vertical="top" wrapText="1" readingOrder="1"/>
    </xf>
    <xf numFmtId="0" fontId="12" fillId="0" borderId="0" xfId="0" applyNumberFormat="1" applyFont="1" applyFill="1" applyBorder="1" applyAlignment="1">
      <alignment vertical="top" wrapText="1" readingOrder="1"/>
    </xf>
    <xf numFmtId="0" fontId="9" fillId="0" borderId="0" xfId="0" applyFont="1" applyFill="1" applyBorder="1"/>
    <xf numFmtId="0" fontId="11" fillId="0" borderId="0" xfId="0" applyNumberFormat="1" applyFont="1" applyFill="1" applyBorder="1" applyAlignment="1">
      <alignment vertical="top" wrapText="1" readingOrder="1"/>
    </xf>
    <xf numFmtId="0" fontId="12" fillId="0" borderId="0" xfId="0" applyNumberFormat="1" applyFont="1" applyFill="1" applyBorder="1" applyAlignment="1">
      <alignment horizontal="left" vertical="top" wrapText="1" readingOrder="1"/>
    </xf>
    <xf numFmtId="0" fontId="9" fillId="0" borderId="47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horizontal="center" vertical="top" wrapText="1" readingOrder="1"/>
    </xf>
    <xf numFmtId="0" fontId="11" fillId="0" borderId="50" xfId="0" applyNumberFormat="1" applyFont="1" applyFill="1" applyBorder="1" applyAlignment="1">
      <alignment vertical="top" wrapText="1" readingOrder="1"/>
    </xf>
    <xf numFmtId="0" fontId="9" fillId="0" borderId="50" xfId="0" applyNumberFormat="1" applyFont="1" applyFill="1" applyBorder="1" applyAlignment="1">
      <alignment vertical="top" wrapText="1"/>
    </xf>
    <xf numFmtId="0" fontId="13" fillId="0" borderId="50" xfId="0" applyNumberFormat="1" applyFont="1" applyFill="1" applyBorder="1" applyAlignment="1">
      <alignment vertical="top" wrapText="1" readingOrder="1"/>
    </xf>
    <xf numFmtId="0" fontId="14" fillId="0" borderId="50" xfId="0" applyNumberFormat="1" applyFont="1" applyFill="1" applyBorder="1" applyAlignment="1">
      <alignment vertical="top" wrapText="1" readingOrder="1"/>
    </xf>
    <xf numFmtId="0" fontId="11" fillId="0" borderId="50" xfId="0" applyNumberFormat="1" applyFont="1" applyFill="1" applyBorder="1" applyAlignment="1">
      <alignment horizontal="right" vertical="top" wrapText="1" readingOrder="1"/>
    </xf>
    <xf numFmtId="0" fontId="11" fillId="0" borderId="52" xfId="0" applyNumberFormat="1" applyFont="1" applyFill="1" applyBorder="1" applyAlignment="1">
      <alignment vertical="top" wrapText="1" readingOrder="1"/>
    </xf>
    <xf numFmtId="0" fontId="9" fillId="0" borderId="52" xfId="0" applyNumberFormat="1" applyFont="1" applyFill="1" applyBorder="1" applyAlignment="1">
      <alignment vertical="top" wrapText="1"/>
    </xf>
    <xf numFmtId="0" fontId="14" fillId="0" borderId="52" xfId="0" applyNumberFormat="1" applyFont="1" applyFill="1" applyBorder="1" applyAlignment="1">
      <alignment vertical="top" wrapText="1" readingOrder="1"/>
    </xf>
    <xf numFmtId="0" fontId="11" fillId="0" borderId="52" xfId="0" applyNumberFormat="1" applyFont="1" applyFill="1" applyBorder="1" applyAlignment="1">
      <alignment horizontal="right" vertical="top" wrapText="1" readingOrder="1"/>
    </xf>
    <xf numFmtId="0" fontId="12" fillId="0" borderId="41" xfId="0" applyNumberFormat="1" applyFont="1" applyFill="1" applyBorder="1" applyAlignment="1">
      <alignment vertical="top" wrapText="1" readingOrder="1"/>
    </xf>
    <xf numFmtId="0" fontId="6" fillId="0" borderId="15" xfId="0" applyFont="1" applyBorder="1" applyAlignment="1">
      <alignment horizontal="left" vertical="center" wrapText="1"/>
    </xf>
  </cellXfs>
  <cellStyles count="7">
    <cellStyle name="Millares" xfId="2" builtinId="3"/>
    <cellStyle name="Millares 2" xfId="1" xr:uid="{00000000-0005-0000-0000-000001000000}"/>
    <cellStyle name="Millares 3" xfId="4" xr:uid="{00000000-0005-0000-0000-000002000000}"/>
    <cellStyle name="Millares 4" xfId="5" xr:uid="{00000000-0005-0000-0000-000003000000}"/>
    <cellStyle name="Normal" xfId="0" builtinId="0"/>
    <cellStyle name="Normal 2" xfId="3" xr:uid="{00000000-0005-0000-0000-000005000000}"/>
    <cellStyle name="Normal 2 2" xfId="6" xr:uid="{00000000-0005-0000-0000-000006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E9D6C"/>
      <color rgb="FF996633"/>
      <color rgb="FFA87000"/>
      <color rgb="FFCC9900"/>
      <color rgb="FFB97B3D"/>
      <color rgb="FF95F2FF"/>
      <color rgb="FFB6D9DE"/>
      <color rgb="FF96FEFC"/>
      <color rgb="FF97D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58</xdr:row>
      <xdr:rowOff>0</xdr:rowOff>
    </xdr:from>
    <xdr:to>
      <xdr:col>1</xdr:col>
      <xdr:colOff>2</xdr:colOff>
      <xdr:row>58</xdr:row>
      <xdr:rowOff>726281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H="1">
          <a:off x="85725" y="27260550"/>
          <a:ext cx="2" cy="583406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154781</xdr:colOff>
      <xdr:row>1</xdr:row>
      <xdr:rowOff>71438</xdr:rowOff>
    </xdr:from>
    <xdr:to>
      <xdr:col>2</xdr:col>
      <xdr:colOff>3374571</xdr:colOff>
      <xdr:row>3</xdr:row>
      <xdr:rowOff>285751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87" b="4761"/>
        <a:stretch/>
      </xdr:blipFill>
      <xdr:spPr bwMode="auto">
        <a:xfrm>
          <a:off x="236424" y="234724"/>
          <a:ext cx="4362790" cy="82663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12700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85725"/>
          <a:ext cx="1793875" cy="806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12700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85725"/>
          <a:ext cx="1793875" cy="806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12700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85725"/>
          <a:ext cx="1793875" cy="806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12700</xdr:colOff>
      <xdr:row>10</xdr:row>
      <xdr:rowOff>139700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85725"/>
          <a:ext cx="1793875" cy="80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64"/>
  <sheetViews>
    <sheetView tabSelected="1" zoomScale="70" zoomScaleNormal="70" workbookViewId="0">
      <selection activeCell="J4" sqref="J4"/>
    </sheetView>
  </sheetViews>
  <sheetFormatPr baseColWidth="10" defaultRowHeight="12.75" x14ac:dyDescent="0.25"/>
  <cols>
    <col min="1" max="1" width="1.28515625" style="7" customWidth="1"/>
    <col min="2" max="2" width="17.140625" style="7" customWidth="1"/>
    <col min="3" max="3" width="53.28515625" style="140" customWidth="1"/>
    <col min="4" max="4" width="26.140625" style="41" customWidth="1"/>
    <col min="5" max="5" width="27" style="41" customWidth="1"/>
    <col min="6" max="6" width="48.7109375" style="146" customWidth="1"/>
    <col min="7" max="7" width="34.5703125" style="7" customWidth="1"/>
    <col min="8" max="8" width="36" style="7" customWidth="1"/>
    <col min="9" max="9" width="5.42578125" style="7" customWidth="1"/>
    <col min="10" max="10" width="14.7109375" style="7" customWidth="1"/>
    <col min="11" max="11" width="13.85546875" style="7" customWidth="1"/>
    <col min="12" max="16384" width="11.42578125" style="7"/>
  </cols>
  <sheetData>
    <row r="2" spans="2:9" ht="22.5" customHeight="1" x14ac:dyDescent="0.25">
      <c r="B2" s="217"/>
      <c r="C2" s="218"/>
      <c r="D2" s="211" t="s">
        <v>24</v>
      </c>
      <c r="E2" s="212"/>
      <c r="F2" s="212"/>
      <c r="G2" s="213"/>
      <c r="H2" s="19" t="s">
        <v>445</v>
      </c>
    </row>
    <row r="3" spans="2:9" ht="25.5" customHeight="1" x14ac:dyDescent="0.25">
      <c r="B3" s="219"/>
      <c r="C3" s="220"/>
      <c r="D3" s="214" t="s">
        <v>25</v>
      </c>
      <c r="E3" s="215"/>
      <c r="F3" s="215"/>
      <c r="G3" s="216"/>
      <c r="H3" s="19" t="s">
        <v>446</v>
      </c>
    </row>
    <row r="4" spans="2:9" ht="32.25" customHeight="1" thickBot="1" x14ac:dyDescent="0.3">
      <c r="B4" s="221"/>
      <c r="C4" s="222"/>
      <c r="D4" s="223" t="s">
        <v>441</v>
      </c>
      <c r="E4" s="224"/>
      <c r="F4" s="224"/>
      <c r="G4" s="225"/>
      <c r="H4" s="330" t="s">
        <v>447</v>
      </c>
    </row>
    <row r="5" spans="2:9" ht="24" customHeight="1" thickBot="1" x14ac:dyDescent="0.3">
      <c r="B5" s="197" t="s">
        <v>8</v>
      </c>
      <c r="C5" s="198"/>
      <c r="D5" s="198"/>
      <c r="E5" s="198"/>
      <c r="F5" s="198"/>
      <c r="G5" s="198"/>
      <c r="H5" s="199"/>
    </row>
    <row r="6" spans="2:9" ht="20.100000000000001" customHeight="1" x14ac:dyDescent="0.25">
      <c r="B6" s="230" t="s">
        <v>0</v>
      </c>
      <c r="C6" s="23"/>
      <c r="D6" s="231" t="s">
        <v>14</v>
      </c>
      <c r="E6" s="232"/>
      <c r="F6" s="233"/>
      <c r="G6" s="234"/>
      <c r="H6" s="235"/>
    </row>
    <row r="7" spans="2:9" ht="20.100000000000001" customHeight="1" x14ac:dyDescent="0.25">
      <c r="B7" s="230"/>
      <c r="C7" s="23"/>
      <c r="D7" s="231"/>
      <c r="E7" s="232"/>
      <c r="F7" s="236"/>
      <c r="G7" s="237"/>
      <c r="H7" s="238"/>
    </row>
    <row r="8" spans="2:9" ht="20.100000000000001" customHeight="1" thickBot="1" x14ac:dyDescent="0.3">
      <c r="B8" s="230"/>
      <c r="C8" s="23"/>
      <c r="D8" s="231"/>
      <c r="E8" s="232"/>
      <c r="F8" s="236"/>
      <c r="G8" s="237"/>
      <c r="H8" s="238"/>
    </row>
    <row r="9" spans="2:9" ht="21" customHeight="1" thickBot="1" x14ac:dyDescent="0.3">
      <c r="B9" s="164" t="s">
        <v>1</v>
      </c>
      <c r="C9" s="125"/>
      <c r="D9" s="226" t="s">
        <v>13</v>
      </c>
      <c r="E9" s="227"/>
      <c r="F9" s="165"/>
      <c r="G9" s="228"/>
      <c r="H9" s="229"/>
    </row>
    <row r="10" spans="2:9" ht="19.5" customHeight="1" thickBot="1" x14ac:dyDescent="0.3">
      <c r="B10" s="245" t="s">
        <v>6</v>
      </c>
      <c r="C10" s="246"/>
      <c r="D10" s="246"/>
      <c r="E10" s="246"/>
      <c r="F10" s="246"/>
      <c r="G10" s="246"/>
      <c r="H10" s="247"/>
    </row>
    <row r="11" spans="2:9" ht="20.25" customHeight="1" x14ac:dyDescent="0.25">
      <c r="B11" s="8" t="s">
        <v>9</v>
      </c>
      <c r="C11" s="248"/>
      <c r="D11" s="249"/>
      <c r="E11" s="249"/>
      <c r="F11" s="249"/>
      <c r="G11" s="249"/>
      <c r="H11" s="250"/>
      <c r="I11" s="53"/>
    </row>
    <row r="12" spans="2:9" ht="20.25" customHeight="1" x14ac:dyDescent="0.25">
      <c r="B12" s="9" t="s">
        <v>10</v>
      </c>
      <c r="C12" s="251"/>
      <c r="D12" s="252"/>
      <c r="E12" s="252"/>
      <c r="F12" s="252"/>
      <c r="G12" s="252"/>
      <c r="H12" s="253"/>
    </row>
    <row r="13" spans="2:9" ht="20.25" customHeight="1" x14ac:dyDescent="0.25">
      <c r="B13" s="9" t="s">
        <v>11</v>
      </c>
      <c r="C13" s="251"/>
      <c r="D13" s="252"/>
      <c r="E13" s="252"/>
      <c r="F13" s="252"/>
      <c r="G13" s="252"/>
      <c r="H13" s="253"/>
    </row>
    <row r="14" spans="2:9" ht="20.25" customHeight="1" x14ac:dyDescent="0.25">
      <c r="B14" s="9" t="s">
        <v>17</v>
      </c>
      <c r="C14" s="251"/>
      <c r="D14" s="252"/>
      <c r="E14" s="252"/>
      <c r="F14" s="252"/>
      <c r="G14" s="252"/>
      <c r="H14" s="253"/>
    </row>
    <row r="15" spans="2:9" ht="20.25" customHeight="1" x14ac:dyDescent="0.25">
      <c r="B15" s="9" t="s">
        <v>21</v>
      </c>
      <c r="C15" s="239"/>
      <c r="D15" s="240"/>
      <c r="E15" s="240"/>
      <c r="F15" s="240"/>
      <c r="G15" s="240"/>
      <c r="H15" s="241"/>
    </row>
    <row r="16" spans="2:9" ht="20.25" customHeight="1" x14ac:dyDescent="0.25">
      <c r="B16" s="9" t="s">
        <v>22</v>
      </c>
      <c r="C16" s="239"/>
      <c r="D16" s="240"/>
      <c r="E16" s="240"/>
      <c r="F16" s="240"/>
      <c r="G16" s="240"/>
      <c r="H16" s="241"/>
    </row>
    <row r="17" spans="1:9" ht="24.75" customHeight="1" thickBot="1" x14ac:dyDescent="0.3">
      <c r="B17" s="24" t="s">
        <v>23</v>
      </c>
      <c r="C17" s="242"/>
      <c r="D17" s="243"/>
      <c r="E17" s="243"/>
      <c r="F17" s="243"/>
      <c r="G17" s="243"/>
      <c r="H17" s="244"/>
    </row>
    <row r="18" spans="1:9" s="10" customFormat="1" ht="21.75" customHeight="1" thickBot="1" x14ac:dyDescent="0.3">
      <c r="B18" s="167" t="s">
        <v>2</v>
      </c>
      <c r="C18" s="168" t="s">
        <v>217</v>
      </c>
      <c r="D18" s="169" t="s">
        <v>7</v>
      </c>
      <c r="E18" s="170" t="s">
        <v>12</v>
      </c>
      <c r="F18" s="171" t="s">
        <v>33</v>
      </c>
      <c r="G18" s="172" t="s">
        <v>16</v>
      </c>
      <c r="H18" s="172" t="s">
        <v>219</v>
      </c>
    </row>
    <row r="19" spans="1:9" ht="15.75" customHeight="1" x14ac:dyDescent="0.25">
      <c r="A19" s="10"/>
      <c r="B19" s="4">
        <v>246002001</v>
      </c>
      <c r="C19" s="11" t="s">
        <v>26</v>
      </c>
      <c r="D19" s="34"/>
      <c r="E19" s="35">
        <f>SUM(D20:D24)</f>
        <v>0</v>
      </c>
      <c r="F19" s="141"/>
      <c r="G19" s="20">
        <f>SUM(G20:G24)</f>
        <v>0</v>
      </c>
      <c r="H19" s="21">
        <f>+E19-G19</f>
        <v>0</v>
      </c>
    </row>
    <row r="20" spans="1:9" ht="15.75" customHeight="1" x14ac:dyDescent="0.25">
      <c r="B20" s="50"/>
      <c r="C20" s="12"/>
      <c r="D20" s="36"/>
      <c r="E20" s="37"/>
      <c r="F20" s="12"/>
      <c r="G20" s="36"/>
      <c r="H20" s="1">
        <f t="shared" ref="H20:H24" si="0">+D20-G20</f>
        <v>0</v>
      </c>
    </row>
    <row r="21" spans="1:9" ht="15.75" customHeight="1" x14ac:dyDescent="0.25">
      <c r="B21" s="50"/>
      <c r="C21" s="12"/>
      <c r="D21" s="36"/>
      <c r="E21" s="37"/>
      <c r="F21" s="12"/>
      <c r="G21" s="36"/>
      <c r="H21" s="1">
        <f t="shared" si="0"/>
        <v>0</v>
      </c>
    </row>
    <row r="22" spans="1:9" ht="15" x14ac:dyDescent="0.25">
      <c r="B22" s="50"/>
      <c r="C22" s="12"/>
      <c r="D22" s="36"/>
      <c r="E22" s="37"/>
      <c r="F22" s="12"/>
      <c r="G22" s="36"/>
      <c r="H22" s="1">
        <f t="shared" si="0"/>
        <v>0</v>
      </c>
    </row>
    <row r="23" spans="1:9" ht="15.75" customHeight="1" x14ac:dyDescent="0.25">
      <c r="B23" s="50"/>
      <c r="C23" s="12"/>
      <c r="D23" s="36"/>
      <c r="E23" s="37"/>
      <c r="F23" s="12"/>
      <c r="G23" s="36"/>
      <c r="H23" s="1">
        <f t="shared" si="0"/>
        <v>0</v>
      </c>
    </row>
    <row r="24" spans="1:9" ht="15.75" customHeight="1" thickBot="1" x14ac:dyDescent="0.3">
      <c r="B24" s="50"/>
      <c r="C24" s="12"/>
      <c r="D24" s="36"/>
      <c r="E24" s="37"/>
      <c r="F24" s="12"/>
      <c r="G24" s="36"/>
      <c r="H24" s="1">
        <f t="shared" si="0"/>
        <v>0</v>
      </c>
    </row>
    <row r="25" spans="1:9" s="10" customFormat="1" ht="15" customHeight="1" thickBot="1" x14ac:dyDescent="0.3">
      <c r="B25" s="167" t="s">
        <v>2</v>
      </c>
      <c r="C25" s="168" t="s">
        <v>217</v>
      </c>
      <c r="D25" s="169" t="s">
        <v>7</v>
      </c>
      <c r="E25" s="170" t="s">
        <v>12</v>
      </c>
      <c r="F25" s="171" t="s">
        <v>33</v>
      </c>
      <c r="G25" s="172" t="s">
        <v>16</v>
      </c>
      <c r="H25" s="172" t="s">
        <v>219</v>
      </c>
      <c r="I25" s="18"/>
    </row>
    <row r="26" spans="1:9" ht="15.75" customHeight="1" x14ac:dyDescent="0.25">
      <c r="A26" s="10"/>
      <c r="B26" s="4">
        <v>270103001</v>
      </c>
      <c r="C26" s="11" t="s">
        <v>18</v>
      </c>
      <c r="D26" s="34"/>
      <c r="E26" s="35">
        <f>SUM(D27:D32)</f>
        <v>0</v>
      </c>
      <c r="F26" s="141"/>
      <c r="G26" s="51">
        <f>SUM(G27:G32)</f>
        <v>0</v>
      </c>
      <c r="H26" s="21">
        <f>+E26-G26</f>
        <v>0</v>
      </c>
    </row>
    <row r="27" spans="1:9" ht="15.75" customHeight="1" x14ac:dyDescent="0.25">
      <c r="B27" s="50"/>
      <c r="C27" s="12"/>
      <c r="D27" s="36"/>
      <c r="E27" s="37"/>
      <c r="F27" s="12"/>
      <c r="G27" s="36"/>
      <c r="H27" s="1">
        <f>+D27-G27</f>
        <v>0</v>
      </c>
    </row>
    <row r="28" spans="1:9" ht="15.75" customHeight="1" x14ac:dyDescent="0.25">
      <c r="B28" s="50"/>
      <c r="C28" s="12"/>
      <c r="D28" s="36"/>
      <c r="E28" s="37"/>
      <c r="F28" s="12"/>
      <c r="G28" s="36"/>
      <c r="H28" s="1">
        <f t="shared" ref="H28:H32" si="1">+D28-G28</f>
        <v>0</v>
      </c>
    </row>
    <row r="29" spans="1:9" ht="15.75" customHeight="1" x14ac:dyDescent="0.25">
      <c r="B29" s="50"/>
      <c r="C29" s="12"/>
      <c r="D29" s="36"/>
      <c r="E29" s="37"/>
      <c r="F29" s="12"/>
      <c r="G29" s="36"/>
      <c r="H29" s="1">
        <f t="shared" si="1"/>
        <v>0</v>
      </c>
    </row>
    <row r="30" spans="1:9" ht="15.75" customHeight="1" x14ac:dyDescent="0.25">
      <c r="B30" s="50"/>
      <c r="C30" s="12"/>
      <c r="D30" s="36"/>
      <c r="E30" s="37"/>
      <c r="F30" s="12"/>
      <c r="G30" s="36"/>
      <c r="H30" s="1">
        <f t="shared" si="1"/>
        <v>0</v>
      </c>
    </row>
    <row r="31" spans="1:9" ht="15.75" customHeight="1" x14ac:dyDescent="0.25">
      <c r="B31" s="50"/>
      <c r="C31" s="12"/>
      <c r="D31" s="36"/>
      <c r="E31" s="37"/>
      <c r="F31" s="12"/>
      <c r="G31" s="36"/>
      <c r="H31" s="1">
        <f t="shared" si="1"/>
        <v>0</v>
      </c>
    </row>
    <row r="32" spans="1:9" ht="15.75" customHeight="1" thickBot="1" x14ac:dyDescent="0.3">
      <c r="B32" s="50"/>
      <c r="C32" s="12"/>
      <c r="D32" s="36"/>
      <c r="E32" s="37"/>
      <c r="F32" s="12"/>
      <c r="G32" s="36"/>
      <c r="H32" s="1">
        <f t="shared" si="1"/>
        <v>0</v>
      </c>
    </row>
    <row r="33" spans="1:9" ht="17.25" customHeight="1" x14ac:dyDescent="0.25">
      <c r="B33" s="190" t="s">
        <v>27</v>
      </c>
      <c r="C33" s="191"/>
      <c r="D33" s="191"/>
      <c r="E33" s="191"/>
      <c r="F33" s="191"/>
      <c r="G33" s="191"/>
      <c r="H33" s="192"/>
    </row>
    <row r="34" spans="1:9" ht="15.75" customHeight="1" x14ac:dyDescent="0.25">
      <c r="A34" s="10"/>
      <c r="B34" s="3">
        <v>812004001</v>
      </c>
      <c r="C34" s="13" t="s">
        <v>18</v>
      </c>
      <c r="D34" s="39"/>
      <c r="E34" s="40">
        <f>SUM(D35:D41)</f>
        <v>0</v>
      </c>
      <c r="F34" s="142"/>
      <c r="G34" s="6">
        <v>0</v>
      </c>
      <c r="H34" s="22">
        <f>+E34-G34</f>
        <v>0</v>
      </c>
    </row>
    <row r="35" spans="1:9" ht="15.75" customHeight="1" x14ac:dyDescent="0.25">
      <c r="B35" s="50"/>
      <c r="C35" s="12"/>
      <c r="D35" s="36"/>
      <c r="E35" s="37"/>
      <c r="F35" s="12"/>
      <c r="G35" s="36"/>
      <c r="H35" s="1">
        <f t="shared" ref="H35:H41" si="2">+D35-G35</f>
        <v>0</v>
      </c>
    </row>
    <row r="36" spans="1:9" ht="15.75" customHeight="1" x14ac:dyDescent="0.25">
      <c r="B36" s="50"/>
      <c r="C36" s="12"/>
      <c r="D36" s="36"/>
      <c r="E36" s="37"/>
      <c r="F36" s="12"/>
      <c r="G36" s="36"/>
      <c r="H36" s="1">
        <f t="shared" si="2"/>
        <v>0</v>
      </c>
    </row>
    <row r="37" spans="1:9" ht="15.75" customHeight="1" x14ac:dyDescent="0.25">
      <c r="B37" s="50"/>
      <c r="C37" s="12"/>
      <c r="D37" s="36"/>
      <c r="E37" s="37"/>
      <c r="F37" s="12"/>
      <c r="G37" s="36"/>
      <c r="H37" s="1">
        <f t="shared" si="2"/>
        <v>0</v>
      </c>
    </row>
    <row r="38" spans="1:9" ht="15.75" customHeight="1" x14ac:dyDescent="0.25">
      <c r="B38" s="50"/>
      <c r="C38" s="12"/>
      <c r="D38" s="36"/>
      <c r="E38" s="37"/>
      <c r="F38" s="12"/>
      <c r="G38" s="36"/>
      <c r="H38" s="1">
        <f t="shared" si="2"/>
        <v>0</v>
      </c>
    </row>
    <row r="39" spans="1:9" ht="15.75" customHeight="1" x14ac:dyDescent="0.25">
      <c r="B39" s="50"/>
      <c r="C39" s="12"/>
      <c r="D39" s="36"/>
      <c r="E39" s="37"/>
      <c r="F39" s="12"/>
      <c r="G39" s="36"/>
      <c r="H39" s="1">
        <f t="shared" si="2"/>
        <v>0</v>
      </c>
    </row>
    <row r="40" spans="1:9" ht="15.75" customHeight="1" x14ac:dyDescent="0.25">
      <c r="B40" s="50"/>
      <c r="C40" s="12"/>
      <c r="D40" s="36"/>
      <c r="E40" s="37"/>
      <c r="F40" s="12"/>
      <c r="G40" s="36"/>
      <c r="H40" s="1">
        <f t="shared" si="2"/>
        <v>0</v>
      </c>
    </row>
    <row r="41" spans="1:9" ht="15.75" customHeight="1" x14ac:dyDescent="0.25">
      <c r="B41" s="50"/>
      <c r="C41" s="12"/>
      <c r="D41" s="36"/>
      <c r="E41" s="37"/>
      <c r="F41" s="12"/>
      <c r="G41" s="36"/>
      <c r="H41" s="1">
        <f t="shared" si="2"/>
        <v>0</v>
      </c>
    </row>
    <row r="42" spans="1:9" ht="30.75" thickBot="1" x14ac:dyDescent="0.3">
      <c r="A42" s="10"/>
      <c r="B42" s="3">
        <v>890506001</v>
      </c>
      <c r="C42" s="13" t="s">
        <v>20</v>
      </c>
      <c r="D42" s="39"/>
      <c r="E42" s="159">
        <f>-+E34</f>
        <v>0</v>
      </c>
      <c r="F42" s="142"/>
      <c r="G42" s="6">
        <v>0</v>
      </c>
      <c r="H42" s="43">
        <f>+E42-G42</f>
        <v>0</v>
      </c>
    </row>
    <row r="43" spans="1:9" ht="15.75" customHeight="1" thickBot="1" x14ac:dyDescent="0.3">
      <c r="B43" s="207" t="s">
        <v>30</v>
      </c>
      <c r="C43" s="208"/>
      <c r="D43" s="38"/>
      <c r="E43" s="33">
        <f>SUM(E34:E42)</f>
        <v>0</v>
      </c>
      <c r="F43" s="143"/>
      <c r="G43" s="2">
        <f>+G34</f>
        <v>0</v>
      </c>
      <c r="H43" s="2">
        <f>SUM(H34:H42)</f>
        <v>0</v>
      </c>
    </row>
    <row r="44" spans="1:9" ht="15.75" thickBot="1" x14ac:dyDescent="0.3">
      <c r="B44" s="190" t="s">
        <v>28</v>
      </c>
      <c r="C44" s="191"/>
      <c r="D44" s="191"/>
      <c r="E44" s="191"/>
      <c r="F44" s="191"/>
      <c r="G44" s="191"/>
      <c r="H44" s="192"/>
    </row>
    <row r="45" spans="1:9" s="10" customFormat="1" ht="21.75" customHeight="1" thickBot="1" x14ac:dyDescent="0.3">
      <c r="B45" s="173" t="s">
        <v>2</v>
      </c>
      <c r="C45" s="174" t="s">
        <v>217</v>
      </c>
      <c r="D45" s="175" t="s">
        <v>7</v>
      </c>
      <c r="E45" s="176" t="s">
        <v>12</v>
      </c>
      <c r="F45" s="177" t="s">
        <v>33</v>
      </c>
      <c r="G45" s="178" t="s">
        <v>16</v>
      </c>
      <c r="H45" s="178" t="s">
        <v>220</v>
      </c>
      <c r="I45" s="18"/>
    </row>
    <row r="46" spans="1:9" ht="15.75" customHeight="1" x14ac:dyDescent="0.25">
      <c r="A46" s="10"/>
      <c r="B46" s="3">
        <v>912004001</v>
      </c>
      <c r="C46" s="13" t="s">
        <v>19</v>
      </c>
      <c r="D46" s="39"/>
      <c r="E46" s="40">
        <f>SUM(D47:D53)</f>
        <v>0</v>
      </c>
      <c r="F46" s="142"/>
      <c r="G46" s="5">
        <v>0</v>
      </c>
      <c r="H46" s="43"/>
      <c r="I46" s="42"/>
    </row>
    <row r="47" spans="1:9" ht="15.75" customHeight="1" x14ac:dyDescent="0.25">
      <c r="B47" s="98"/>
      <c r="C47" s="99"/>
      <c r="D47" s="100"/>
      <c r="E47" s="98"/>
      <c r="F47" s="144"/>
      <c r="G47" s="101"/>
      <c r="H47" s="1">
        <f>+D47-G47</f>
        <v>0</v>
      </c>
    </row>
    <row r="48" spans="1:9" ht="15.75" customHeight="1" x14ac:dyDescent="0.25">
      <c r="B48" s="98"/>
      <c r="C48" s="99"/>
      <c r="D48" s="100"/>
      <c r="E48" s="98"/>
      <c r="F48" s="144"/>
      <c r="G48" s="101"/>
      <c r="H48" s="1">
        <f t="shared" ref="H48:H50" si="3">+D48-G48</f>
        <v>0</v>
      </c>
    </row>
    <row r="49" spans="1:8" ht="15.75" customHeight="1" x14ac:dyDescent="0.25">
      <c r="B49" s="98"/>
      <c r="C49" s="99"/>
      <c r="D49" s="100"/>
      <c r="E49" s="98"/>
      <c r="F49" s="144"/>
      <c r="G49" s="101"/>
      <c r="H49" s="1">
        <f t="shared" si="3"/>
        <v>0</v>
      </c>
    </row>
    <row r="50" spans="1:8" ht="15.75" customHeight="1" x14ac:dyDescent="0.25">
      <c r="B50" s="98"/>
      <c r="C50" s="99"/>
      <c r="D50" s="100"/>
      <c r="E50" s="98"/>
      <c r="F50" s="144"/>
      <c r="G50" s="101"/>
      <c r="H50" s="1">
        <f t="shared" si="3"/>
        <v>0</v>
      </c>
    </row>
    <row r="51" spans="1:8" ht="15" x14ac:dyDescent="0.25">
      <c r="B51" s="98"/>
      <c r="C51" s="99"/>
      <c r="D51" s="100"/>
      <c r="E51" s="98"/>
      <c r="F51" s="144"/>
      <c r="G51" s="101"/>
      <c r="H51" s="1">
        <f t="shared" ref="H51:H53" si="4">+D51-G51</f>
        <v>0</v>
      </c>
    </row>
    <row r="52" spans="1:8" ht="15.75" customHeight="1" x14ac:dyDescent="0.25">
      <c r="B52" s="98"/>
      <c r="C52" s="99"/>
      <c r="D52" s="100"/>
      <c r="E52" s="98"/>
      <c r="F52" s="144"/>
      <c r="G52" s="101"/>
      <c r="H52" s="1">
        <f t="shared" si="4"/>
        <v>0</v>
      </c>
    </row>
    <row r="53" spans="1:8" ht="15.75" thickBot="1" x14ac:dyDescent="0.3">
      <c r="B53" s="98"/>
      <c r="C53" s="99"/>
      <c r="D53" s="100"/>
      <c r="E53" s="148"/>
      <c r="F53" s="144"/>
      <c r="G53" s="101"/>
      <c r="H53" s="149">
        <f t="shared" si="4"/>
        <v>0</v>
      </c>
    </row>
    <row r="54" spans="1:8" ht="30.75" thickBot="1" x14ac:dyDescent="0.3">
      <c r="A54" s="10"/>
      <c r="B54" s="153">
        <v>990505001</v>
      </c>
      <c r="C54" s="156" t="s">
        <v>20</v>
      </c>
      <c r="D54" s="157"/>
      <c r="E54" s="160"/>
      <c r="F54" s="154"/>
      <c r="G54" s="160"/>
      <c r="H54" s="155"/>
    </row>
    <row r="55" spans="1:8" ht="39.75" customHeight="1" thickBot="1" x14ac:dyDescent="0.3">
      <c r="B55" s="195" t="s">
        <v>31</v>
      </c>
      <c r="C55" s="196"/>
      <c r="D55" s="166"/>
      <c r="E55" s="150">
        <f>SUM(E46:E54)</f>
        <v>0</v>
      </c>
      <c r="F55" s="151"/>
      <c r="G55" s="150">
        <f>SUM(G46:G54)</f>
        <v>0</v>
      </c>
      <c r="H55" s="152">
        <f>+E55-G55</f>
        <v>0</v>
      </c>
    </row>
    <row r="56" spans="1:8" ht="14.25" customHeight="1" thickBot="1" x14ac:dyDescent="0.3">
      <c r="B56" s="197" t="s">
        <v>5</v>
      </c>
      <c r="C56" s="198"/>
      <c r="D56" s="198"/>
      <c r="E56" s="198"/>
      <c r="F56" s="198"/>
      <c r="G56" s="198"/>
      <c r="H56" s="199"/>
    </row>
    <row r="57" spans="1:8" ht="63.75" customHeight="1" thickBot="1" x14ac:dyDescent="0.3">
      <c r="B57" s="200"/>
      <c r="C57" s="201"/>
      <c r="D57" s="201"/>
      <c r="E57" s="201"/>
      <c r="F57" s="201"/>
      <c r="G57" s="201"/>
      <c r="H57" s="202"/>
    </row>
    <row r="58" spans="1:8" ht="15.75" thickBot="1" x14ac:dyDescent="0.3">
      <c r="B58" s="203" t="s">
        <v>3</v>
      </c>
      <c r="C58" s="204"/>
      <c r="D58" s="205" t="s">
        <v>417</v>
      </c>
      <c r="E58" s="206"/>
      <c r="F58" s="179" t="s">
        <v>4</v>
      </c>
      <c r="G58" s="203" t="s">
        <v>443</v>
      </c>
      <c r="H58" s="204"/>
    </row>
    <row r="59" spans="1:8" ht="45.75" customHeight="1" thickBot="1" x14ac:dyDescent="0.3">
      <c r="B59" s="193"/>
      <c r="C59" s="194"/>
      <c r="D59" s="209" t="s">
        <v>440</v>
      </c>
      <c r="E59" s="210"/>
      <c r="F59" s="161" t="s">
        <v>440</v>
      </c>
      <c r="G59" s="14"/>
      <c r="H59" s="15"/>
    </row>
    <row r="60" spans="1:8" ht="18" customHeight="1" x14ac:dyDescent="0.25">
      <c r="B60" s="180" t="s">
        <v>15</v>
      </c>
      <c r="C60" s="181"/>
      <c r="D60" s="182" t="s">
        <v>15</v>
      </c>
      <c r="E60" s="183"/>
      <c r="F60" s="145" t="s">
        <v>15</v>
      </c>
      <c r="G60" s="25" t="s">
        <v>15</v>
      </c>
      <c r="H60" s="26" t="s">
        <v>15</v>
      </c>
    </row>
    <row r="61" spans="1:8" ht="34.5" customHeight="1" x14ac:dyDescent="0.25">
      <c r="B61" s="187"/>
      <c r="C61" s="187"/>
      <c r="D61" s="184"/>
      <c r="E61" s="184"/>
      <c r="F61" s="162"/>
      <c r="G61" s="163"/>
      <c r="H61" s="163"/>
    </row>
    <row r="62" spans="1:8" s="18" customFormat="1" ht="41.25" customHeight="1" thickBot="1" x14ac:dyDescent="0.3">
      <c r="B62" s="188" t="s">
        <v>444</v>
      </c>
      <c r="C62" s="189"/>
      <c r="D62" s="185" t="s">
        <v>439</v>
      </c>
      <c r="E62" s="186"/>
      <c r="F62" s="158" t="s">
        <v>439</v>
      </c>
      <c r="G62" s="16" t="s">
        <v>442</v>
      </c>
      <c r="H62" s="17" t="s">
        <v>32</v>
      </c>
    </row>
    <row r="64" spans="1:8" ht="35.25" customHeight="1" x14ac:dyDescent="0.25">
      <c r="E64" s="49"/>
      <c r="F64" s="147"/>
      <c r="G64" s="49"/>
      <c r="H64" s="49"/>
    </row>
  </sheetData>
  <protectedRanges>
    <protectedRange sqref="H10" name="Rango25_1"/>
  </protectedRanges>
  <autoFilter ref="A45:I56" xr:uid="{00000000-0009-0000-0000-000000000000}"/>
  <mergeCells count="35">
    <mergeCell ref="C15:H15"/>
    <mergeCell ref="C16:H16"/>
    <mergeCell ref="C17:H17"/>
    <mergeCell ref="B10:H10"/>
    <mergeCell ref="C11:H11"/>
    <mergeCell ref="C12:H12"/>
    <mergeCell ref="C13:H13"/>
    <mergeCell ref="C14:H14"/>
    <mergeCell ref="D2:G2"/>
    <mergeCell ref="D3:G3"/>
    <mergeCell ref="B2:C4"/>
    <mergeCell ref="D4:G4"/>
    <mergeCell ref="D9:E9"/>
    <mergeCell ref="G9:H9"/>
    <mergeCell ref="B5:H5"/>
    <mergeCell ref="B6:B8"/>
    <mergeCell ref="D6:E8"/>
    <mergeCell ref="F6:H8"/>
    <mergeCell ref="B33:H33"/>
    <mergeCell ref="B59:C59"/>
    <mergeCell ref="B55:C55"/>
    <mergeCell ref="B56:H56"/>
    <mergeCell ref="B57:H57"/>
    <mergeCell ref="B58:C58"/>
    <mergeCell ref="D58:E58"/>
    <mergeCell ref="G58:H58"/>
    <mergeCell ref="B44:H44"/>
    <mergeCell ref="B43:C43"/>
    <mergeCell ref="D59:E59"/>
    <mergeCell ref="B60:C60"/>
    <mergeCell ref="D60:E60"/>
    <mergeCell ref="D61:E61"/>
    <mergeCell ref="D62:E62"/>
    <mergeCell ref="B61:C61"/>
    <mergeCell ref="B62:C62"/>
  </mergeCells>
  <pageMargins left="0.70866141732283472" right="0.70866141732283472" top="0.94488188976377963" bottom="0.74803149606299213" header="0.31496062992125984" footer="0.31496062992125984"/>
  <pageSetup scale="36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45"/>
  <sheetViews>
    <sheetView workbookViewId="0">
      <selection activeCell="F15" sqref="F15"/>
    </sheetView>
  </sheetViews>
  <sheetFormatPr baseColWidth="10" defaultRowHeight="15" x14ac:dyDescent="0.25"/>
  <cols>
    <col min="1" max="1" width="11.42578125" style="117"/>
    <col min="2" max="2" width="13.85546875" style="122" bestFit="1" customWidth="1"/>
    <col min="3" max="3" width="29.7109375" style="117" customWidth="1"/>
    <col min="4" max="4" width="15.7109375" style="117" customWidth="1"/>
    <col min="5" max="5" width="11.42578125" style="117"/>
    <col min="6" max="6" width="15" style="117" customWidth="1"/>
    <col min="7" max="7" width="28.28515625" style="117" customWidth="1"/>
    <col min="8" max="8" width="20.5703125" style="117" customWidth="1"/>
    <col min="9" max="9" width="19.7109375" style="117" customWidth="1"/>
    <col min="10" max="10" width="16" style="117" customWidth="1"/>
    <col min="11" max="16384" width="11.42578125" style="117"/>
  </cols>
  <sheetData>
    <row r="1" spans="2:10" s="114" customFormat="1" ht="22.5" customHeight="1" x14ac:dyDescent="0.25">
      <c r="B1" s="120" t="s">
        <v>172</v>
      </c>
      <c r="C1" s="113" t="s">
        <v>173</v>
      </c>
      <c r="D1" s="113" t="s">
        <v>177</v>
      </c>
    </row>
    <row r="2" spans="2:10" ht="15" customHeight="1" x14ac:dyDescent="0.25">
      <c r="B2" s="121">
        <v>241495</v>
      </c>
      <c r="C2" s="115" t="s">
        <v>129</v>
      </c>
      <c r="D2" s="116">
        <v>21788007.690000001</v>
      </c>
      <c r="F2" s="87">
        <v>241495</v>
      </c>
      <c r="G2" s="67" t="s">
        <v>129</v>
      </c>
      <c r="H2" s="68">
        <v>21788007.690000001</v>
      </c>
      <c r="I2" s="123">
        <f>+D2-H2</f>
        <v>0</v>
      </c>
      <c r="J2" s="119">
        <f>+B2-F2</f>
        <v>0</v>
      </c>
    </row>
    <row r="3" spans="2:10" ht="15" customHeight="1" x14ac:dyDescent="0.25">
      <c r="B3" s="117"/>
      <c r="F3" s="87">
        <v>2043544</v>
      </c>
      <c r="G3" s="67" t="s">
        <v>295</v>
      </c>
      <c r="H3" s="68">
        <v>100854557.76000001</v>
      </c>
      <c r="I3" s="123">
        <f>+D3-H3</f>
        <v>-100854557.76000001</v>
      </c>
      <c r="J3" s="119">
        <f t="shared" ref="J3:J43" si="0">+B3-F3</f>
        <v>-2043544</v>
      </c>
    </row>
    <row r="4" spans="2:10" x14ac:dyDescent="0.25">
      <c r="B4" s="121">
        <v>2999138</v>
      </c>
      <c r="C4" s="115" t="s">
        <v>148</v>
      </c>
      <c r="D4" s="116">
        <v>256177871.15000001</v>
      </c>
      <c r="F4" s="87">
        <v>2999138</v>
      </c>
      <c r="G4" s="67" t="s">
        <v>148</v>
      </c>
      <c r="H4" s="68">
        <v>256177871.15000001</v>
      </c>
      <c r="I4" s="123">
        <f t="shared" ref="I4:I66" si="1">+D4-H4</f>
        <v>0</v>
      </c>
      <c r="J4" s="119">
        <f t="shared" si="0"/>
        <v>0</v>
      </c>
    </row>
    <row r="5" spans="2:10" ht="15" customHeight="1" x14ac:dyDescent="0.25">
      <c r="B5" s="121">
        <v>3229382</v>
      </c>
      <c r="C5" s="115" t="s">
        <v>60</v>
      </c>
      <c r="D5" s="116">
        <v>458572256.80000001</v>
      </c>
      <c r="F5" s="87">
        <v>3229382</v>
      </c>
      <c r="G5" s="67" t="s">
        <v>60</v>
      </c>
      <c r="H5" s="68">
        <v>458572256.80000001</v>
      </c>
      <c r="I5" s="123">
        <f t="shared" si="1"/>
        <v>0</v>
      </c>
      <c r="J5" s="119">
        <f t="shared" si="0"/>
        <v>0</v>
      </c>
    </row>
    <row r="6" spans="2:10" ht="15" customHeight="1" x14ac:dyDescent="0.25">
      <c r="B6" s="121">
        <v>4111379</v>
      </c>
      <c r="C6" s="115" t="s">
        <v>108</v>
      </c>
      <c r="D6" s="116">
        <v>746922247.20000005</v>
      </c>
      <c r="F6" s="87">
        <v>4111379</v>
      </c>
      <c r="G6" s="67" t="s">
        <v>108</v>
      </c>
      <c r="H6" s="68">
        <v>746922247.20000005</v>
      </c>
      <c r="I6" s="123">
        <f t="shared" si="1"/>
        <v>0</v>
      </c>
      <c r="J6" s="119">
        <f t="shared" si="0"/>
        <v>0</v>
      </c>
    </row>
    <row r="7" spans="2:10" ht="15" customHeight="1" x14ac:dyDescent="0.25">
      <c r="B7" s="121">
        <v>4111824</v>
      </c>
      <c r="C7" s="115" t="s">
        <v>128</v>
      </c>
      <c r="D7" s="116">
        <v>569622487453.55005</v>
      </c>
      <c r="F7" s="87">
        <v>4111824</v>
      </c>
      <c r="G7" s="67" t="s">
        <v>128</v>
      </c>
      <c r="H7" s="68">
        <v>569622487453.55005</v>
      </c>
      <c r="I7" s="123">
        <f t="shared" si="1"/>
        <v>0</v>
      </c>
      <c r="J7" s="119">
        <f t="shared" si="0"/>
        <v>0</v>
      </c>
    </row>
    <row r="8" spans="2:10" ht="15" customHeight="1" x14ac:dyDescent="0.25">
      <c r="B8" s="121">
        <v>4401233</v>
      </c>
      <c r="C8" s="115" t="s">
        <v>78</v>
      </c>
      <c r="D8" s="116">
        <v>29102176239.279999</v>
      </c>
      <c r="F8" s="87">
        <v>4401233</v>
      </c>
      <c r="G8" s="67" t="s">
        <v>78</v>
      </c>
      <c r="H8" s="68">
        <v>29102176239.279999</v>
      </c>
      <c r="I8" s="123">
        <f t="shared" si="1"/>
        <v>0</v>
      </c>
      <c r="J8" s="119">
        <f t="shared" si="0"/>
        <v>0</v>
      </c>
    </row>
    <row r="9" spans="2:10" ht="15" customHeight="1" x14ac:dyDescent="0.25">
      <c r="B9" s="121">
        <v>4727788</v>
      </c>
      <c r="C9" s="115" t="s">
        <v>132</v>
      </c>
      <c r="D9" s="116">
        <v>29720926.309999999</v>
      </c>
      <c r="F9" s="87">
        <v>4727788</v>
      </c>
      <c r="G9" s="67" t="s">
        <v>132</v>
      </c>
      <c r="H9" s="68">
        <v>29720926.309999999</v>
      </c>
      <c r="I9" s="123">
        <f t="shared" si="1"/>
        <v>0</v>
      </c>
      <c r="J9" s="119">
        <f t="shared" si="0"/>
        <v>0</v>
      </c>
    </row>
    <row r="10" spans="2:10" ht="15" customHeight="1" x14ac:dyDescent="0.25">
      <c r="B10" s="117"/>
      <c r="F10" s="87">
        <v>5013355</v>
      </c>
      <c r="G10" s="67" t="s">
        <v>179</v>
      </c>
      <c r="H10" s="68">
        <v>381219782.24000001</v>
      </c>
      <c r="I10" s="123">
        <f>+D10-H10</f>
        <v>-381219782.24000001</v>
      </c>
      <c r="J10" s="119">
        <f t="shared" si="0"/>
        <v>-5013355</v>
      </c>
    </row>
    <row r="11" spans="2:10" ht="15" customHeight="1" x14ac:dyDescent="0.25">
      <c r="B11" s="121">
        <v>5274683</v>
      </c>
      <c r="C11" s="115" t="s">
        <v>122</v>
      </c>
      <c r="D11" s="116">
        <v>54422218.560000002</v>
      </c>
      <c r="F11" s="87">
        <v>5274683</v>
      </c>
      <c r="G11" s="67" t="s">
        <v>122</v>
      </c>
      <c r="H11" s="68">
        <v>54422218.560000002</v>
      </c>
      <c r="I11" s="123">
        <f t="shared" si="1"/>
        <v>0</v>
      </c>
      <c r="J11" s="119">
        <f t="shared" si="0"/>
        <v>0</v>
      </c>
    </row>
    <row r="12" spans="2:10" ht="15" customHeight="1" x14ac:dyDescent="0.25">
      <c r="B12" s="121">
        <v>8672674</v>
      </c>
      <c r="C12" s="115" t="s">
        <v>57</v>
      </c>
      <c r="D12" s="116">
        <v>1996562668.1900001</v>
      </c>
      <c r="F12" s="87">
        <v>8672674</v>
      </c>
      <c r="G12" s="67" t="s">
        <v>57</v>
      </c>
      <c r="H12" s="68">
        <v>1996562668.1900001</v>
      </c>
      <c r="I12" s="123">
        <f t="shared" si="1"/>
        <v>0</v>
      </c>
      <c r="J12" s="119">
        <f t="shared" si="0"/>
        <v>0</v>
      </c>
    </row>
    <row r="13" spans="2:10" ht="15" customHeight="1" x14ac:dyDescent="0.25">
      <c r="B13" s="121">
        <v>9080663</v>
      </c>
      <c r="C13" s="115" t="s">
        <v>97</v>
      </c>
      <c r="D13" s="116">
        <v>380545885.75999999</v>
      </c>
      <c r="F13" s="87">
        <v>9080663</v>
      </c>
      <c r="G13" s="67" t="s">
        <v>97</v>
      </c>
      <c r="H13" s="68">
        <v>380545885.75999999</v>
      </c>
      <c r="I13" s="123">
        <f t="shared" si="1"/>
        <v>0</v>
      </c>
      <c r="J13" s="119">
        <f t="shared" si="0"/>
        <v>0</v>
      </c>
    </row>
    <row r="14" spans="2:10" ht="15" customHeight="1" x14ac:dyDescent="0.25">
      <c r="B14" s="117"/>
      <c r="F14" s="87">
        <v>9312218</v>
      </c>
      <c r="G14" s="67" t="s">
        <v>294</v>
      </c>
      <c r="H14" s="68">
        <v>1887080206.25</v>
      </c>
      <c r="I14" s="123">
        <f>+D14-H14</f>
        <v>-1887080206.25</v>
      </c>
      <c r="J14" s="119">
        <f t="shared" si="0"/>
        <v>-9312218</v>
      </c>
    </row>
    <row r="15" spans="2:10" ht="15" customHeight="1" x14ac:dyDescent="0.25">
      <c r="B15" s="121">
        <v>10032149</v>
      </c>
      <c r="C15" s="115" t="s">
        <v>110</v>
      </c>
      <c r="D15" s="116">
        <v>21711050494.310001</v>
      </c>
      <c r="F15" s="87">
        <v>10032149</v>
      </c>
      <c r="G15" s="67" t="s">
        <v>110</v>
      </c>
      <c r="H15" s="68">
        <v>21711050494.310001</v>
      </c>
      <c r="I15" s="123">
        <f t="shared" si="1"/>
        <v>0</v>
      </c>
      <c r="J15" s="119">
        <f t="shared" si="0"/>
        <v>0</v>
      </c>
    </row>
    <row r="16" spans="2:10" ht="15" customHeight="1" x14ac:dyDescent="0.25">
      <c r="B16" s="121">
        <v>10118278</v>
      </c>
      <c r="C16" s="115" t="s">
        <v>109</v>
      </c>
      <c r="D16" s="116">
        <v>532808153.57999998</v>
      </c>
      <c r="F16" s="87">
        <v>10118278</v>
      </c>
      <c r="G16" s="67" t="s">
        <v>109</v>
      </c>
      <c r="H16" s="68">
        <v>532808153.57999998</v>
      </c>
      <c r="I16" s="123">
        <f t="shared" si="1"/>
        <v>0</v>
      </c>
      <c r="J16" s="119">
        <f t="shared" si="0"/>
        <v>0</v>
      </c>
    </row>
    <row r="17" spans="2:10" ht="15" customHeight="1" x14ac:dyDescent="0.25">
      <c r="B17" s="121">
        <v>11408171</v>
      </c>
      <c r="C17" s="115" t="s">
        <v>99</v>
      </c>
      <c r="D17" s="116">
        <v>409471182.81999999</v>
      </c>
      <c r="F17" s="87">
        <v>11408171</v>
      </c>
      <c r="G17" s="67" t="s">
        <v>99</v>
      </c>
      <c r="H17" s="68">
        <v>409471182.81999999</v>
      </c>
      <c r="I17" s="123">
        <f t="shared" si="1"/>
        <v>0</v>
      </c>
      <c r="J17" s="119">
        <f t="shared" si="0"/>
        <v>0</v>
      </c>
    </row>
    <row r="18" spans="2:10" ht="15" customHeight="1" x14ac:dyDescent="0.25">
      <c r="B18" s="121">
        <v>12110491</v>
      </c>
      <c r="C18" s="115" t="s">
        <v>96</v>
      </c>
      <c r="D18" s="116">
        <v>1626313472.7</v>
      </c>
      <c r="F18" s="87">
        <v>12110491</v>
      </c>
      <c r="G18" s="67" t="s">
        <v>96</v>
      </c>
      <c r="H18" s="68">
        <v>1626313472.7</v>
      </c>
      <c r="I18" s="123">
        <f t="shared" si="1"/>
        <v>0</v>
      </c>
      <c r="J18" s="119">
        <f t="shared" si="0"/>
        <v>0</v>
      </c>
    </row>
    <row r="19" spans="2:10" ht="15" customHeight="1" x14ac:dyDescent="0.25">
      <c r="B19" s="121">
        <v>12716097</v>
      </c>
      <c r="C19" s="115" t="s">
        <v>142</v>
      </c>
      <c r="D19" s="116">
        <v>129687713.02</v>
      </c>
      <c r="F19" s="87">
        <v>12716097</v>
      </c>
      <c r="G19" s="67" t="s">
        <v>142</v>
      </c>
      <c r="H19" s="68">
        <v>129687713.02</v>
      </c>
      <c r="I19" s="123">
        <f t="shared" si="1"/>
        <v>0</v>
      </c>
      <c r="J19" s="119">
        <f t="shared" si="0"/>
        <v>0</v>
      </c>
    </row>
    <row r="20" spans="2:10" ht="15" customHeight="1" x14ac:dyDescent="0.25">
      <c r="B20" s="117"/>
      <c r="F20" s="87">
        <v>12966271</v>
      </c>
      <c r="G20" s="67" t="s">
        <v>296</v>
      </c>
      <c r="H20" s="68">
        <v>33669902.630000003</v>
      </c>
      <c r="I20" s="123">
        <f>+D20-H20</f>
        <v>-33669902.630000003</v>
      </c>
      <c r="J20" s="119">
        <f t="shared" si="0"/>
        <v>-12966271</v>
      </c>
    </row>
    <row r="21" spans="2:10" ht="15" customHeight="1" x14ac:dyDescent="0.25">
      <c r="B21" s="121">
        <v>12978613</v>
      </c>
      <c r="C21" s="115" t="s">
        <v>114</v>
      </c>
      <c r="D21" s="116">
        <v>1235729.3</v>
      </c>
      <c r="F21" s="87">
        <v>12978613</v>
      </c>
      <c r="G21" s="67" t="s">
        <v>114</v>
      </c>
      <c r="H21" s="68">
        <v>1235729.3</v>
      </c>
      <c r="I21" s="123">
        <f t="shared" si="1"/>
        <v>0</v>
      </c>
      <c r="J21" s="119">
        <f t="shared" si="0"/>
        <v>0</v>
      </c>
    </row>
    <row r="22" spans="2:10" ht="15" customHeight="1" x14ac:dyDescent="0.25">
      <c r="B22" s="117"/>
      <c r="F22" s="87">
        <v>13071016</v>
      </c>
      <c r="G22" s="67" t="s">
        <v>297</v>
      </c>
      <c r="H22" s="68">
        <v>29973870.890000001</v>
      </c>
      <c r="I22" s="123">
        <f>+D22-H22</f>
        <v>-29973870.890000001</v>
      </c>
      <c r="J22" s="119">
        <f t="shared" si="0"/>
        <v>-13071016</v>
      </c>
    </row>
    <row r="23" spans="2:10" ht="15" customHeight="1" x14ac:dyDescent="0.25">
      <c r="B23" s="121">
        <v>13846129</v>
      </c>
      <c r="C23" s="115" t="s">
        <v>77</v>
      </c>
      <c r="D23" s="116">
        <v>504593304.55000001</v>
      </c>
      <c r="F23" s="87">
        <v>13846129</v>
      </c>
      <c r="G23" s="67" t="s">
        <v>77</v>
      </c>
      <c r="H23" s="68">
        <v>504593304.55000001</v>
      </c>
      <c r="I23" s="123">
        <f t="shared" si="1"/>
        <v>0</v>
      </c>
      <c r="J23" s="119">
        <f t="shared" si="0"/>
        <v>0</v>
      </c>
    </row>
    <row r="24" spans="2:10" ht="15" customHeight="1" x14ac:dyDescent="0.25">
      <c r="B24" s="121">
        <v>14198295</v>
      </c>
      <c r="C24" s="115" t="s">
        <v>119</v>
      </c>
      <c r="D24" s="116">
        <v>54022658.200000003</v>
      </c>
      <c r="F24" s="87">
        <v>14198295</v>
      </c>
      <c r="G24" s="67" t="s">
        <v>119</v>
      </c>
      <c r="H24" s="68">
        <v>54022658.200000003</v>
      </c>
      <c r="I24" s="123">
        <f t="shared" si="1"/>
        <v>0</v>
      </c>
      <c r="J24" s="119">
        <f t="shared" si="0"/>
        <v>0</v>
      </c>
    </row>
    <row r="25" spans="2:10" ht="15" customHeight="1" x14ac:dyDescent="0.25">
      <c r="B25" s="121">
        <v>14948671</v>
      </c>
      <c r="C25" s="115" t="s">
        <v>98</v>
      </c>
      <c r="D25" s="116">
        <v>531500140.23000002</v>
      </c>
      <c r="F25" s="87">
        <v>14948671</v>
      </c>
      <c r="G25" s="67" t="s">
        <v>98</v>
      </c>
      <c r="H25" s="68">
        <v>531500140.23000002</v>
      </c>
      <c r="I25" s="123">
        <f t="shared" si="1"/>
        <v>0</v>
      </c>
      <c r="J25" s="119">
        <f t="shared" si="0"/>
        <v>0</v>
      </c>
    </row>
    <row r="26" spans="2:10" ht="15" customHeight="1" x14ac:dyDescent="0.25">
      <c r="B26" s="121">
        <v>15520504</v>
      </c>
      <c r="C26" s="115" t="s">
        <v>117</v>
      </c>
      <c r="D26" s="116">
        <v>9251204701.3199997</v>
      </c>
      <c r="F26" s="87">
        <v>15520504</v>
      </c>
      <c r="G26" s="67" t="s">
        <v>117</v>
      </c>
      <c r="H26" s="68">
        <v>9251204701.3199997</v>
      </c>
      <c r="I26" s="123">
        <f t="shared" si="1"/>
        <v>0</v>
      </c>
      <c r="J26" s="119">
        <f t="shared" si="0"/>
        <v>0</v>
      </c>
    </row>
    <row r="27" spans="2:10" ht="15" customHeight="1" x14ac:dyDescent="0.25">
      <c r="B27" s="121">
        <v>16342237</v>
      </c>
      <c r="C27" s="115" t="s">
        <v>67</v>
      </c>
      <c r="D27" s="116">
        <v>146983052.75999999</v>
      </c>
      <c r="F27" s="87">
        <v>16342237</v>
      </c>
      <c r="G27" s="67" t="s">
        <v>67</v>
      </c>
      <c r="H27" s="68">
        <v>146983052.75999999</v>
      </c>
      <c r="I27" s="123">
        <f t="shared" si="1"/>
        <v>0</v>
      </c>
      <c r="J27" s="119">
        <f t="shared" si="0"/>
        <v>0</v>
      </c>
    </row>
    <row r="28" spans="2:10" ht="15" customHeight="1" x14ac:dyDescent="0.25">
      <c r="B28" s="121">
        <v>16945910</v>
      </c>
      <c r="C28" s="115" t="s">
        <v>136</v>
      </c>
      <c r="D28" s="116">
        <v>347739994.33999997</v>
      </c>
      <c r="F28" s="87">
        <v>16945910</v>
      </c>
      <c r="G28" s="67" t="s">
        <v>136</v>
      </c>
      <c r="H28" s="68">
        <v>347739994.33999997</v>
      </c>
      <c r="I28" s="123">
        <f t="shared" si="1"/>
        <v>0</v>
      </c>
      <c r="J28" s="119">
        <f t="shared" si="0"/>
        <v>0</v>
      </c>
    </row>
    <row r="29" spans="2:10" ht="15" customHeight="1" x14ac:dyDescent="0.25">
      <c r="B29" s="121">
        <v>17081456</v>
      </c>
      <c r="C29" s="115" t="s">
        <v>55</v>
      </c>
      <c r="D29" s="116">
        <v>1426237876.51</v>
      </c>
      <c r="F29" s="87">
        <v>17081456</v>
      </c>
      <c r="G29" s="67" t="s">
        <v>55</v>
      </c>
      <c r="H29" s="68">
        <v>1426237876.51</v>
      </c>
      <c r="I29" s="123">
        <f t="shared" si="1"/>
        <v>0</v>
      </c>
      <c r="J29" s="119">
        <f t="shared" si="0"/>
        <v>0</v>
      </c>
    </row>
    <row r="30" spans="2:10" ht="15" customHeight="1" x14ac:dyDescent="0.25">
      <c r="B30" s="121">
        <v>17087102</v>
      </c>
      <c r="C30" s="115" t="s">
        <v>125</v>
      </c>
      <c r="D30" s="116">
        <v>836809203.98000002</v>
      </c>
      <c r="F30" s="87">
        <v>17087102</v>
      </c>
      <c r="G30" s="67" t="s">
        <v>125</v>
      </c>
      <c r="H30" s="68">
        <v>836809203.98000002</v>
      </c>
      <c r="I30" s="123">
        <f t="shared" si="1"/>
        <v>0</v>
      </c>
      <c r="J30" s="119">
        <f t="shared" si="0"/>
        <v>0</v>
      </c>
    </row>
    <row r="31" spans="2:10" ht="15" customHeight="1" x14ac:dyDescent="0.25">
      <c r="B31" s="117"/>
      <c r="F31" s="87">
        <v>17325099</v>
      </c>
      <c r="G31" s="67" t="s">
        <v>298</v>
      </c>
      <c r="H31" s="68">
        <v>25201778.359999999</v>
      </c>
      <c r="I31" s="123">
        <f>+D31-H31</f>
        <v>-25201778.359999999</v>
      </c>
      <c r="J31" s="119">
        <f t="shared" si="0"/>
        <v>-17325099</v>
      </c>
    </row>
    <row r="32" spans="2:10" ht="15" customHeight="1" x14ac:dyDescent="0.25">
      <c r="B32" s="121">
        <v>19107520</v>
      </c>
      <c r="C32" s="115" t="s">
        <v>56</v>
      </c>
      <c r="D32" s="116">
        <v>1594773970.98</v>
      </c>
      <c r="F32" s="87">
        <v>19107520</v>
      </c>
      <c r="G32" s="67" t="s">
        <v>56</v>
      </c>
      <c r="H32" s="68">
        <v>1594773970.98</v>
      </c>
      <c r="I32" s="123">
        <f t="shared" si="1"/>
        <v>0</v>
      </c>
      <c r="J32" s="119">
        <f t="shared" si="0"/>
        <v>0</v>
      </c>
    </row>
    <row r="33" spans="2:10" ht="15" customHeight="1" x14ac:dyDescent="0.25">
      <c r="B33" s="121">
        <v>19118435</v>
      </c>
      <c r="C33" s="115" t="s">
        <v>147</v>
      </c>
      <c r="D33" s="116">
        <v>43511078.409999996</v>
      </c>
      <c r="F33" s="87">
        <v>19118435</v>
      </c>
      <c r="G33" s="67" t="s">
        <v>147</v>
      </c>
      <c r="H33" s="68">
        <v>43511078.409999996</v>
      </c>
      <c r="I33" s="123">
        <f t="shared" si="1"/>
        <v>0</v>
      </c>
      <c r="J33" s="119">
        <f t="shared" si="0"/>
        <v>0</v>
      </c>
    </row>
    <row r="34" spans="2:10" ht="15" customHeight="1" x14ac:dyDescent="0.25">
      <c r="B34" s="121">
        <v>19171759</v>
      </c>
      <c r="C34" s="115" t="s">
        <v>88</v>
      </c>
      <c r="D34" s="116">
        <v>1323068034.3800001</v>
      </c>
      <c r="F34" s="87">
        <v>19171759</v>
      </c>
      <c r="G34" s="67" t="s">
        <v>88</v>
      </c>
      <c r="H34" s="68">
        <v>1323068034.3800001</v>
      </c>
      <c r="I34" s="123">
        <f t="shared" si="1"/>
        <v>0</v>
      </c>
      <c r="J34" s="119">
        <f t="shared" si="0"/>
        <v>0</v>
      </c>
    </row>
    <row r="35" spans="2:10" ht="15" customHeight="1" x14ac:dyDescent="0.25">
      <c r="B35" s="121">
        <v>19371937</v>
      </c>
      <c r="C35" s="115" t="s">
        <v>58</v>
      </c>
      <c r="D35" s="116">
        <v>46898408.229999997</v>
      </c>
      <c r="F35" s="87">
        <v>19371937</v>
      </c>
      <c r="G35" s="67" t="s">
        <v>58</v>
      </c>
      <c r="H35" s="68">
        <v>46898408.229999997</v>
      </c>
      <c r="I35" s="123">
        <f t="shared" si="1"/>
        <v>0</v>
      </c>
      <c r="J35" s="119">
        <f t="shared" si="0"/>
        <v>0</v>
      </c>
    </row>
    <row r="36" spans="2:10" ht="15" customHeight="1" x14ac:dyDescent="0.25">
      <c r="B36" s="121">
        <v>19581508</v>
      </c>
      <c r="C36" s="115" t="s">
        <v>101</v>
      </c>
      <c r="D36" s="116">
        <v>2926741521.25</v>
      </c>
      <c r="F36" s="87">
        <v>19581508</v>
      </c>
      <c r="G36" s="67" t="s">
        <v>101</v>
      </c>
      <c r="H36" s="68">
        <v>2926741521.25</v>
      </c>
      <c r="I36" s="123">
        <f t="shared" si="1"/>
        <v>0</v>
      </c>
      <c r="J36" s="119">
        <f t="shared" si="0"/>
        <v>0</v>
      </c>
    </row>
    <row r="37" spans="2:10" ht="15" customHeight="1" x14ac:dyDescent="0.25">
      <c r="B37" s="121">
        <v>20443754</v>
      </c>
      <c r="C37" s="115" t="s">
        <v>154</v>
      </c>
      <c r="D37" s="116">
        <v>780721746.5</v>
      </c>
      <c r="F37" s="87">
        <v>20443754</v>
      </c>
      <c r="G37" s="67" t="s">
        <v>154</v>
      </c>
      <c r="H37" s="68">
        <v>780721746.5</v>
      </c>
      <c r="I37" s="123">
        <f t="shared" si="1"/>
        <v>0</v>
      </c>
      <c r="J37" s="119">
        <f t="shared" si="0"/>
        <v>0</v>
      </c>
    </row>
    <row r="38" spans="2:10" ht="15" customHeight="1" x14ac:dyDescent="0.25">
      <c r="B38" s="121">
        <v>21877385</v>
      </c>
      <c r="C38" s="115" t="s">
        <v>111</v>
      </c>
      <c r="D38" s="116">
        <v>34182692.619999997</v>
      </c>
      <c r="F38" s="87">
        <v>21877385</v>
      </c>
      <c r="G38" s="67" t="s">
        <v>111</v>
      </c>
      <c r="H38" s="68">
        <v>34182692.619999997</v>
      </c>
      <c r="I38" s="123">
        <f t="shared" si="1"/>
        <v>0</v>
      </c>
      <c r="J38" s="119">
        <f t="shared" si="0"/>
        <v>0</v>
      </c>
    </row>
    <row r="39" spans="2:10" ht="15" customHeight="1" x14ac:dyDescent="0.25">
      <c r="B39" s="121">
        <v>23733438</v>
      </c>
      <c r="C39" s="115" t="s">
        <v>156</v>
      </c>
      <c r="D39" s="116">
        <v>1182106580.9000001</v>
      </c>
      <c r="F39" s="87">
        <v>23733438</v>
      </c>
      <c r="G39" s="67" t="s">
        <v>156</v>
      </c>
      <c r="H39" s="68">
        <v>1182106580.9000001</v>
      </c>
      <c r="I39" s="123">
        <f t="shared" si="1"/>
        <v>0</v>
      </c>
      <c r="J39" s="119">
        <f t="shared" si="0"/>
        <v>0</v>
      </c>
    </row>
    <row r="40" spans="2:10" ht="15" customHeight="1" x14ac:dyDescent="0.25">
      <c r="B40" s="121">
        <v>26722241</v>
      </c>
      <c r="C40" s="115" t="s">
        <v>144</v>
      </c>
      <c r="D40" s="116">
        <v>287878797.10000002</v>
      </c>
      <c r="F40" s="87">
        <v>26722241</v>
      </c>
      <c r="G40" s="67" t="s">
        <v>144</v>
      </c>
      <c r="H40" s="68">
        <v>287878797.10000002</v>
      </c>
      <c r="I40" s="123">
        <f t="shared" si="1"/>
        <v>0</v>
      </c>
      <c r="J40" s="119">
        <f t="shared" si="0"/>
        <v>0</v>
      </c>
    </row>
    <row r="41" spans="2:10" ht="15" customHeight="1" x14ac:dyDescent="0.25">
      <c r="B41" s="121">
        <v>26870248</v>
      </c>
      <c r="C41" s="115" t="s">
        <v>134</v>
      </c>
      <c r="D41" s="116">
        <v>332002992.92000002</v>
      </c>
      <c r="F41" s="87">
        <v>26870248</v>
      </c>
      <c r="G41" s="67" t="s">
        <v>134</v>
      </c>
      <c r="H41" s="68">
        <v>332002992.92000002</v>
      </c>
      <c r="I41" s="123">
        <f t="shared" si="1"/>
        <v>0</v>
      </c>
      <c r="J41" s="119">
        <f t="shared" si="0"/>
        <v>0</v>
      </c>
    </row>
    <row r="42" spans="2:10" ht="15" customHeight="1" x14ac:dyDescent="0.25">
      <c r="B42" s="121">
        <v>28711828</v>
      </c>
      <c r="C42" s="115" t="s">
        <v>68</v>
      </c>
      <c r="D42" s="116">
        <v>37055953</v>
      </c>
      <c r="F42" s="87">
        <v>28711828</v>
      </c>
      <c r="G42" s="67" t="s">
        <v>68</v>
      </c>
      <c r="H42" s="68">
        <v>37055953</v>
      </c>
      <c r="I42" s="123">
        <f t="shared" si="1"/>
        <v>0</v>
      </c>
      <c r="J42" s="119">
        <f t="shared" si="0"/>
        <v>0</v>
      </c>
    </row>
    <row r="43" spans="2:10" ht="15" customHeight="1" x14ac:dyDescent="0.25">
      <c r="B43" s="121">
        <v>28718610</v>
      </c>
      <c r="C43" s="115" t="s">
        <v>118</v>
      </c>
      <c r="D43" s="116">
        <v>8808891</v>
      </c>
      <c r="F43" s="87">
        <v>28718610</v>
      </c>
      <c r="G43" s="67" t="s">
        <v>118</v>
      </c>
      <c r="H43" s="68">
        <v>8808891</v>
      </c>
      <c r="I43" s="123">
        <f t="shared" si="1"/>
        <v>0</v>
      </c>
      <c r="J43" s="119">
        <f t="shared" si="0"/>
        <v>0</v>
      </c>
    </row>
    <row r="44" spans="2:10" ht="15" customHeight="1" x14ac:dyDescent="0.25">
      <c r="B44" s="121">
        <v>28834035</v>
      </c>
      <c r="C44" s="115" t="s">
        <v>140</v>
      </c>
      <c r="D44" s="116">
        <v>56789471.060000002</v>
      </c>
      <c r="F44" s="87">
        <v>28834035</v>
      </c>
      <c r="G44" s="67" t="s">
        <v>140</v>
      </c>
      <c r="H44" s="68">
        <v>56789471.060000002</v>
      </c>
      <c r="I44" s="123">
        <f t="shared" si="1"/>
        <v>0</v>
      </c>
      <c r="J44" s="119">
        <f>+B44-F44</f>
        <v>0</v>
      </c>
    </row>
    <row r="45" spans="2:10" ht="15" customHeight="1" x14ac:dyDescent="0.25">
      <c r="B45" s="117"/>
      <c r="F45" s="87">
        <v>31276464</v>
      </c>
      <c r="G45" s="67" t="s">
        <v>332</v>
      </c>
      <c r="H45" s="68">
        <v>99212551.879999995</v>
      </c>
      <c r="I45" s="123">
        <f>+D45-H45</f>
        <v>-99212551.879999995</v>
      </c>
      <c r="J45" s="119">
        <f>+B45-F45</f>
        <v>-31276464</v>
      </c>
    </row>
    <row r="46" spans="2:10" ht="15" customHeight="1" x14ac:dyDescent="0.25">
      <c r="B46" s="117"/>
      <c r="F46" s="87">
        <v>32181390</v>
      </c>
      <c r="G46" s="67" t="s">
        <v>299</v>
      </c>
      <c r="H46" s="68">
        <v>143539633.68000001</v>
      </c>
      <c r="I46" s="123">
        <f>+D46-H46</f>
        <v>-143539633.68000001</v>
      </c>
      <c r="J46" s="119">
        <f t="shared" ref="J46:J109" si="2">+B46-F46</f>
        <v>-32181390</v>
      </c>
    </row>
    <row r="47" spans="2:10" ht="15" customHeight="1" x14ac:dyDescent="0.25">
      <c r="B47" s="117"/>
      <c r="F47" s="87">
        <v>36571014</v>
      </c>
      <c r="G47" s="67" t="s">
        <v>300</v>
      </c>
      <c r="H47" s="68">
        <v>751627170.57000005</v>
      </c>
      <c r="I47" s="123">
        <f>+D47-H47</f>
        <v>-751627170.57000005</v>
      </c>
      <c r="J47" s="119">
        <f t="shared" si="2"/>
        <v>-36571014</v>
      </c>
    </row>
    <row r="48" spans="2:10" ht="15" customHeight="1" x14ac:dyDescent="0.25">
      <c r="B48" s="117"/>
      <c r="F48" s="87">
        <v>36571211</v>
      </c>
      <c r="G48" s="67" t="s">
        <v>301</v>
      </c>
      <c r="H48" s="68">
        <v>802112365.60000002</v>
      </c>
      <c r="I48" s="123">
        <f>+D48-H48</f>
        <v>-802112365.60000002</v>
      </c>
      <c r="J48" s="119">
        <f t="shared" si="2"/>
        <v>-36571211</v>
      </c>
    </row>
    <row r="49" spans="2:10" ht="15" customHeight="1" x14ac:dyDescent="0.25">
      <c r="B49" s="117"/>
      <c r="F49" s="87">
        <v>36571230</v>
      </c>
      <c r="G49" s="67" t="s">
        <v>302</v>
      </c>
      <c r="H49" s="68">
        <v>410797508.046</v>
      </c>
      <c r="I49" s="123">
        <f>+D49-H49</f>
        <v>-410797508.046</v>
      </c>
      <c r="J49" s="119">
        <f t="shared" si="2"/>
        <v>-36571230</v>
      </c>
    </row>
    <row r="50" spans="2:10" ht="15" customHeight="1" x14ac:dyDescent="0.25">
      <c r="B50" s="121">
        <v>36571405</v>
      </c>
      <c r="C50" s="115" t="s">
        <v>153</v>
      </c>
      <c r="D50" s="116">
        <v>1475601.35</v>
      </c>
      <c r="F50" s="87">
        <v>36571405</v>
      </c>
      <c r="G50" s="67" t="s">
        <v>153</v>
      </c>
      <c r="H50" s="68">
        <v>1475601.35</v>
      </c>
      <c r="I50" s="123">
        <f t="shared" si="1"/>
        <v>0</v>
      </c>
      <c r="J50" s="119">
        <f t="shared" si="2"/>
        <v>0</v>
      </c>
    </row>
    <row r="51" spans="2:10" ht="15" customHeight="1" x14ac:dyDescent="0.25">
      <c r="B51" s="117"/>
      <c r="F51" s="87">
        <v>38225097</v>
      </c>
      <c r="G51" s="67" t="s">
        <v>303</v>
      </c>
      <c r="H51" s="68">
        <v>28220288.109999999</v>
      </c>
      <c r="I51" s="123">
        <f>+D51-H51</f>
        <v>-28220288.109999999</v>
      </c>
      <c r="J51" s="119">
        <f t="shared" si="2"/>
        <v>-38225097</v>
      </c>
    </row>
    <row r="52" spans="2:10" ht="15" customHeight="1" x14ac:dyDescent="0.25">
      <c r="B52" s="121">
        <v>39440617</v>
      </c>
      <c r="C52" s="115" t="s">
        <v>89</v>
      </c>
      <c r="D52" s="116">
        <v>1622163420.0599999</v>
      </c>
      <c r="F52" s="87">
        <v>39440617</v>
      </c>
      <c r="G52" s="67" t="s">
        <v>89</v>
      </c>
      <c r="H52" s="68">
        <v>1622163420.0599999</v>
      </c>
      <c r="I52" s="123">
        <f t="shared" si="1"/>
        <v>0</v>
      </c>
      <c r="J52" s="119">
        <f t="shared" si="2"/>
        <v>0</v>
      </c>
    </row>
    <row r="53" spans="2:10" ht="15" customHeight="1" x14ac:dyDescent="0.25">
      <c r="B53" s="121">
        <v>39528731</v>
      </c>
      <c r="C53" s="115" t="s">
        <v>66</v>
      </c>
      <c r="D53" s="116">
        <v>47551767.530000001</v>
      </c>
      <c r="F53" s="87">
        <v>39528731</v>
      </c>
      <c r="G53" s="67" t="s">
        <v>66</v>
      </c>
      <c r="H53" s="68">
        <v>47551767.530000001</v>
      </c>
      <c r="I53" s="123">
        <f t="shared" si="1"/>
        <v>0</v>
      </c>
      <c r="J53" s="119">
        <f t="shared" si="2"/>
        <v>0</v>
      </c>
    </row>
    <row r="54" spans="2:10" ht="15" customHeight="1" x14ac:dyDescent="0.25">
      <c r="B54" s="121">
        <v>39641260</v>
      </c>
      <c r="C54" s="115" t="s">
        <v>133</v>
      </c>
      <c r="D54" s="116">
        <v>211586818.09999999</v>
      </c>
      <c r="F54" s="87">
        <v>39641260</v>
      </c>
      <c r="G54" s="67" t="s">
        <v>133</v>
      </c>
      <c r="H54" s="68">
        <v>211586818.09999999</v>
      </c>
      <c r="I54" s="123">
        <f t="shared" si="1"/>
        <v>0</v>
      </c>
      <c r="J54" s="119">
        <f t="shared" si="2"/>
        <v>0</v>
      </c>
    </row>
    <row r="55" spans="2:10" ht="15" customHeight="1" x14ac:dyDescent="0.25">
      <c r="B55" s="117"/>
      <c r="F55" s="87">
        <v>40439492</v>
      </c>
      <c r="G55" s="67" t="s">
        <v>304</v>
      </c>
      <c r="H55" s="68">
        <v>31345584.260000002</v>
      </c>
      <c r="I55" s="123">
        <f>+D55-H55</f>
        <v>-31345584.260000002</v>
      </c>
      <c r="J55" s="119">
        <f t="shared" si="2"/>
        <v>-40439492</v>
      </c>
    </row>
    <row r="56" spans="2:10" ht="15" customHeight="1" x14ac:dyDescent="0.25">
      <c r="B56" s="121">
        <v>40984152</v>
      </c>
      <c r="C56" s="115" t="s">
        <v>146</v>
      </c>
      <c r="D56" s="116">
        <v>32083624.800000001</v>
      </c>
      <c r="F56" s="87">
        <v>40984152</v>
      </c>
      <c r="G56" s="67" t="s">
        <v>146</v>
      </c>
      <c r="H56" s="68">
        <v>32083624.800000001</v>
      </c>
      <c r="I56" s="123">
        <f t="shared" si="1"/>
        <v>0</v>
      </c>
      <c r="J56" s="119">
        <f t="shared" si="2"/>
        <v>0</v>
      </c>
    </row>
    <row r="57" spans="2:10" ht="15" customHeight="1" x14ac:dyDescent="0.25">
      <c r="B57" s="121">
        <v>41405846</v>
      </c>
      <c r="C57" s="115" t="s">
        <v>151</v>
      </c>
      <c r="D57" s="116">
        <v>661521364315.89001</v>
      </c>
      <c r="F57" s="87">
        <v>41405846</v>
      </c>
      <c r="G57" s="67" t="s">
        <v>151</v>
      </c>
      <c r="H57" s="68">
        <v>661521364315.89001</v>
      </c>
      <c r="I57" s="123">
        <f t="shared" si="1"/>
        <v>0</v>
      </c>
      <c r="J57" s="119">
        <f t="shared" si="2"/>
        <v>0</v>
      </c>
    </row>
    <row r="58" spans="2:10" ht="15" customHeight="1" x14ac:dyDescent="0.25">
      <c r="B58" s="117"/>
      <c r="F58" s="87">
        <v>41550524</v>
      </c>
      <c r="G58" s="67" t="s">
        <v>309</v>
      </c>
      <c r="H58" s="68">
        <v>33997732.469999999</v>
      </c>
      <c r="I58" s="123">
        <f>+D58-H58</f>
        <v>-33997732.469999999</v>
      </c>
      <c r="J58" s="119">
        <f t="shared" si="2"/>
        <v>-41550524</v>
      </c>
    </row>
    <row r="59" spans="2:10" ht="15" customHeight="1" x14ac:dyDescent="0.25">
      <c r="B59" s="117"/>
      <c r="F59" s="87">
        <v>41796600</v>
      </c>
      <c r="G59" s="67" t="s">
        <v>305</v>
      </c>
      <c r="H59" s="68">
        <v>1456565133.1600001</v>
      </c>
      <c r="I59" s="123">
        <f>+D59-H59</f>
        <v>-1456565133.1600001</v>
      </c>
      <c r="J59" s="119">
        <f t="shared" si="2"/>
        <v>-41796600</v>
      </c>
    </row>
    <row r="60" spans="2:10" ht="15" customHeight="1" x14ac:dyDescent="0.25">
      <c r="B60" s="121">
        <v>42136525</v>
      </c>
      <c r="C60" s="115" t="s">
        <v>113</v>
      </c>
      <c r="D60" s="116">
        <v>138550</v>
      </c>
      <c r="F60" s="87">
        <v>42136525</v>
      </c>
      <c r="G60" s="67" t="s">
        <v>113</v>
      </c>
      <c r="H60" s="68">
        <v>138550</v>
      </c>
      <c r="I60" s="123">
        <f t="shared" si="1"/>
        <v>0</v>
      </c>
      <c r="J60" s="119">
        <f t="shared" si="2"/>
        <v>0</v>
      </c>
    </row>
    <row r="61" spans="2:10" ht="15" customHeight="1" x14ac:dyDescent="0.25">
      <c r="B61" s="117"/>
      <c r="F61" s="87">
        <v>42151131</v>
      </c>
      <c r="G61" s="67" t="s">
        <v>333</v>
      </c>
      <c r="H61" s="68">
        <v>1424165.43</v>
      </c>
      <c r="I61" s="123">
        <f>+D61-H61</f>
        <v>-1424165.43</v>
      </c>
      <c r="J61" s="119">
        <f t="shared" si="2"/>
        <v>-42151131</v>
      </c>
    </row>
    <row r="62" spans="2:10" ht="15" customHeight="1" x14ac:dyDescent="0.25">
      <c r="B62" s="117"/>
      <c r="F62" s="87">
        <v>42403456</v>
      </c>
      <c r="G62" s="67" t="s">
        <v>306</v>
      </c>
      <c r="H62" s="68">
        <v>899540753.29999995</v>
      </c>
      <c r="I62" s="123">
        <f>+D62-H62</f>
        <v>-899540753.29999995</v>
      </c>
      <c r="J62" s="119">
        <f t="shared" si="2"/>
        <v>-42403456</v>
      </c>
    </row>
    <row r="63" spans="2:10" ht="15" customHeight="1" x14ac:dyDescent="0.25">
      <c r="B63" s="121">
        <v>42403671</v>
      </c>
      <c r="C63" s="115" t="s">
        <v>127</v>
      </c>
      <c r="D63" s="116">
        <v>390289647.32999998</v>
      </c>
      <c r="F63" s="87">
        <v>42403671</v>
      </c>
      <c r="G63" s="67" t="s">
        <v>127</v>
      </c>
      <c r="H63" s="68">
        <v>390289647.32999998</v>
      </c>
      <c r="I63" s="123">
        <f t="shared" si="1"/>
        <v>0</v>
      </c>
      <c r="J63" s="119">
        <f t="shared" si="2"/>
        <v>0</v>
      </c>
    </row>
    <row r="64" spans="2:10" ht="15" customHeight="1" x14ac:dyDescent="0.25">
      <c r="B64" s="121">
        <v>43045016</v>
      </c>
      <c r="C64" s="115" t="s">
        <v>87</v>
      </c>
      <c r="D64" s="116">
        <v>75351853.099999994</v>
      </c>
      <c r="F64" s="87">
        <v>43045016</v>
      </c>
      <c r="G64" s="67" t="s">
        <v>87</v>
      </c>
      <c r="H64" s="68">
        <v>75351853.099999994</v>
      </c>
      <c r="I64" s="123">
        <f t="shared" si="1"/>
        <v>0</v>
      </c>
      <c r="J64" s="119">
        <f t="shared" si="2"/>
        <v>0</v>
      </c>
    </row>
    <row r="65" spans="2:10" ht="15" customHeight="1" x14ac:dyDescent="0.25">
      <c r="B65" s="117"/>
      <c r="F65" s="87">
        <v>45482513</v>
      </c>
      <c r="G65" s="67" t="s">
        <v>307</v>
      </c>
      <c r="H65" s="68">
        <v>64488158.719999999</v>
      </c>
      <c r="I65" s="123">
        <f>+D65-H65</f>
        <v>-64488158.719999999</v>
      </c>
      <c r="J65" s="119">
        <f t="shared" si="2"/>
        <v>-45482513</v>
      </c>
    </row>
    <row r="66" spans="2:10" ht="15" customHeight="1" x14ac:dyDescent="0.25">
      <c r="B66" s="121">
        <v>46367061</v>
      </c>
      <c r="C66" s="115" t="s">
        <v>152</v>
      </c>
      <c r="D66" s="116">
        <v>770225935.80999994</v>
      </c>
      <c r="F66" s="87">
        <v>46367061</v>
      </c>
      <c r="G66" s="67" t="s">
        <v>152</v>
      </c>
      <c r="H66" s="68">
        <v>770225935.80999994</v>
      </c>
      <c r="I66" s="123">
        <f t="shared" si="1"/>
        <v>0</v>
      </c>
      <c r="J66" s="119">
        <f t="shared" si="2"/>
        <v>0</v>
      </c>
    </row>
    <row r="67" spans="2:10" ht="15" customHeight="1" x14ac:dyDescent="0.25">
      <c r="B67" s="121">
        <v>46367670</v>
      </c>
      <c r="C67" s="115" t="s">
        <v>29</v>
      </c>
      <c r="D67" s="116">
        <v>26565773.960000001</v>
      </c>
      <c r="F67" s="87">
        <v>46367670</v>
      </c>
      <c r="G67" s="67" t="s">
        <v>29</v>
      </c>
      <c r="H67" s="68">
        <v>26565773.960000001</v>
      </c>
      <c r="I67" s="123">
        <f t="shared" ref="I67:I127" si="3">+D67-H67</f>
        <v>0</v>
      </c>
      <c r="J67" s="119">
        <f t="shared" si="2"/>
        <v>0</v>
      </c>
    </row>
    <row r="68" spans="2:10" ht="15" customHeight="1" x14ac:dyDescent="0.25">
      <c r="B68" s="117"/>
      <c r="F68" s="87">
        <v>4320035</v>
      </c>
      <c r="G68" s="67" t="s">
        <v>192</v>
      </c>
      <c r="H68" s="68">
        <v>2913130267.4400001</v>
      </c>
      <c r="I68" s="123">
        <f>+D68-H68</f>
        <v>-2913130267.4400001</v>
      </c>
      <c r="J68" s="119">
        <f t="shared" si="2"/>
        <v>-4320035</v>
      </c>
    </row>
    <row r="69" spans="2:10" ht="15" customHeight="1" x14ac:dyDescent="0.25">
      <c r="B69" s="121">
        <v>49712010</v>
      </c>
      <c r="C69" s="115" t="s">
        <v>150</v>
      </c>
      <c r="D69" s="116">
        <v>48479741.68</v>
      </c>
      <c r="F69" s="87">
        <v>49712010</v>
      </c>
      <c r="G69" s="67" t="s">
        <v>150</v>
      </c>
      <c r="H69" s="68">
        <v>48479741.68</v>
      </c>
      <c r="I69" s="123">
        <f t="shared" si="3"/>
        <v>0</v>
      </c>
      <c r="J69" s="119">
        <f t="shared" si="2"/>
        <v>0</v>
      </c>
    </row>
    <row r="70" spans="2:10" ht="15" customHeight="1" x14ac:dyDescent="0.25">
      <c r="B70" s="117"/>
      <c r="F70" s="87">
        <v>49731332</v>
      </c>
      <c r="G70" s="67" t="s">
        <v>308</v>
      </c>
      <c r="H70" s="68">
        <v>307511100.06</v>
      </c>
      <c r="I70" s="123">
        <f>+D70-H70</f>
        <v>-307511100.06</v>
      </c>
      <c r="J70" s="119">
        <f t="shared" si="2"/>
        <v>-49731332</v>
      </c>
    </row>
    <row r="71" spans="2:10" ht="15" customHeight="1" x14ac:dyDescent="0.25">
      <c r="B71" s="121">
        <v>49740724</v>
      </c>
      <c r="C71" s="115" t="s">
        <v>135</v>
      </c>
      <c r="D71" s="116">
        <v>478817435.19999999</v>
      </c>
      <c r="F71" s="87">
        <v>49740724</v>
      </c>
      <c r="G71" s="67" t="s">
        <v>135</v>
      </c>
      <c r="H71" s="68">
        <v>478817435.19999999</v>
      </c>
      <c r="I71" s="123">
        <f t="shared" si="3"/>
        <v>0</v>
      </c>
      <c r="J71" s="119">
        <f t="shared" si="2"/>
        <v>0</v>
      </c>
    </row>
    <row r="72" spans="2:10" ht="15" customHeight="1" x14ac:dyDescent="0.25">
      <c r="B72" s="117"/>
      <c r="F72" s="87">
        <v>51587111</v>
      </c>
      <c r="G72" s="67" t="s">
        <v>310</v>
      </c>
      <c r="H72" s="68">
        <v>1535395609.5</v>
      </c>
      <c r="I72" s="123">
        <f>+D72-H72</f>
        <v>-1535395609.5</v>
      </c>
      <c r="J72" s="119">
        <f t="shared" si="2"/>
        <v>-51587111</v>
      </c>
    </row>
    <row r="73" spans="2:10" ht="15" customHeight="1" x14ac:dyDescent="0.25">
      <c r="B73" s="117"/>
      <c r="F73" s="87">
        <v>51610454</v>
      </c>
      <c r="G73" s="67" t="s">
        <v>311</v>
      </c>
      <c r="H73" s="68">
        <v>191405728.40000001</v>
      </c>
      <c r="I73" s="123">
        <f>+D73-H73</f>
        <v>-191405728.40000001</v>
      </c>
      <c r="J73" s="119">
        <f t="shared" si="2"/>
        <v>-51610454</v>
      </c>
    </row>
    <row r="74" spans="2:10" ht="15" customHeight="1" x14ac:dyDescent="0.25">
      <c r="B74" s="117"/>
      <c r="F74" s="87">
        <v>51647476</v>
      </c>
      <c r="G74" s="67" t="s">
        <v>312</v>
      </c>
      <c r="H74" s="68">
        <v>117111488.36</v>
      </c>
      <c r="I74" s="123">
        <f>+D74-H74</f>
        <v>-117111488.36</v>
      </c>
      <c r="J74" s="119">
        <f t="shared" si="2"/>
        <v>-51647476</v>
      </c>
    </row>
    <row r="75" spans="2:10" ht="15" customHeight="1" x14ac:dyDescent="0.25">
      <c r="B75" s="121">
        <v>51965389</v>
      </c>
      <c r="C75" s="115" t="s">
        <v>155</v>
      </c>
      <c r="D75" s="116">
        <v>1103910027.5799999</v>
      </c>
      <c r="F75" s="87">
        <v>51965389</v>
      </c>
      <c r="G75" s="67" t="s">
        <v>155</v>
      </c>
      <c r="H75" s="68">
        <v>1103910027.5799999</v>
      </c>
      <c r="I75" s="123">
        <f t="shared" si="3"/>
        <v>0</v>
      </c>
      <c r="J75" s="119">
        <f t="shared" si="2"/>
        <v>0</v>
      </c>
    </row>
    <row r="76" spans="2:10" ht="15" customHeight="1" x14ac:dyDescent="0.25">
      <c r="B76" s="121">
        <v>52300645</v>
      </c>
      <c r="C76" s="115" t="s">
        <v>137</v>
      </c>
      <c r="D76" s="116">
        <v>550482813.28999996</v>
      </c>
      <c r="F76" s="87">
        <v>52300645</v>
      </c>
      <c r="G76" s="67" t="s">
        <v>137</v>
      </c>
      <c r="H76" s="68">
        <v>550482813.28999996</v>
      </c>
      <c r="I76" s="123">
        <f t="shared" si="3"/>
        <v>0</v>
      </c>
      <c r="J76" s="119">
        <f t="shared" si="2"/>
        <v>0</v>
      </c>
    </row>
    <row r="77" spans="2:10" ht="15" customHeight="1" x14ac:dyDescent="0.25">
      <c r="B77" s="117"/>
      <c r="F77" s="87">
        <v>56054948</v>
      </c>
      <c r="G77" s="67" t="s">
        <v>313</v>
      </c>
      <c r="H77" s="68">
        <v>1044092821.46</v>
      </c>
      <c r="I77" s="123">
        <f>+D77-H77</f>
        <v>-1044092821.46</v>
      </c>
      <c r="J77" s="119">
        <f t="shared" si="2"/>
        <v>-56054948</v>
      </c>
    </row>
    <row r="78" spans="2:10" ht="15" customHeight="1" x14ac:dyDescent="0.25">
      <c r="B78" s="117"/>
      <c r="F78" s="87">
        <v>60313909</v>
      </c>
      <c r="G78" s="67" t="s">
        <v>314</v>
      </c>
      <c r="H78" s="68">
        <v>1123692348.6799998</v>
      </c>
      <c r="I78" s="123">
        <f>+D78-H78</f>
        <v>-1123692348.6799998</v>
      </c>
      <c r="J78" s="119">
        <f t="shared" si="2"/>
        <v>-60313909</v>
      </c>
    </row>
    <row r="79" spans="2:10" ht="15" customHeight="1" x14ac:dyDescent="0.25">
      <c r="B79" s="121">
        <v>63357311</v>
      </c>
      <c r="C79" s="115" t="s">
        <v>53</v>
      </c>
      <c r="D79" s="116">
        <v>715268529.39999998</v>
      </c>
      <c r="F79" s="87">
        <v>63357311</v>
      </c>
      <c r="G79" s="67" t="s">
        <v>53</v>
      </c>
      <c r="H79" s="68">
        <v>715268529.39999998</v>
      </c>
      <c r="I79" s="123">
        <f t="shared" si="3"/>
        <v>0</v>
      </c>
      <c r="J79" s="119">
        <f t="shared" si="2"/>
        <v>0</v>
      </c>
    </row>
    <row r="80" spans="2:10" ht="15" customHeight="1" x14ac:dyDescent="0.25">
      <c r="B80" s="121">
        <v>65758943</v>
      </c>
      <c r="C80" s="115" t="s">
        <v>54</v>
      </c>
      <c r="D80" s="116">
        <v>34171267.899999999</v>
      </c>
      <c r="F80" s="87">
        <v>65758943</v>
      </c>
      <c r="G80" s="67" t="s">
        <v>54</v>
      </c>
      <c r="H80" s="68">
        <v>34171267.899999999</v>
      </c>
      <c r="I80" s="123">
        <f t="shared" si="3"/>
        <v>0</v>
      </c>
      <c r="J80" s="119">
        <f t="shared" si="2"/>
        <v>0</v>
      </c>
    </row>
    <row r="81" spans="2:10" ht="15" customHeight="1" x14ac:dyDescent="0.25">
      <c r="B81" s="121">
        <v>71110715</v>
      </c>
      <c r="C81" s="115" t="s">
        <v>149</v>
      </c>
      <c r="D81" s="116">
        <v>211586818.09999999</v>
      </c>
      <c r="F81" s="87">
        <v>71110715</v>
      </c>
      <c r="G81" s="67" t="s">
        <v>149</v>
      </c>
      <c r="H81" s="68">
        <v>211586818.09999999</v>
      </c>
      <c r="I81" s="123">
        <f t="shared" si="3"/>
        <v>0</v>
      </c>
      <c r="J81" s="119">
        <f t="shared" si="2"/>
        <v>0</v>
      </c>
    </row>
    <row r="82" spans="2:10" ht="15" customHeight="1" x14ac:dyDescent="0.25">
      <c r="B82" s="117"/>
      <c r="F82" s="87">
        <v>71589626</v>
      </c>
      <c r="G82" s="67" t="s">
        <v>315</v>
      </c>
      <c r="H82" s="68">
        <v>1660139267.0899999</v>
      </c>
      <c r="I82" s="123">
        <f>+D82-H82</f>
        <v>-1660139267.0899999</v>
      </c>
      <c r="J82" s="119">
        <f t="shared" si="2"/>
        <v>-71589626</v>
      </c>
    </row>
    <row r="83" spans="2:10" ht="15" customHeight="1" x14ac:dyDescent="0.25">
      <c r="B83" s="121">
        <v>71605575</v>
      </c>
      <c r="C83" s="115" t="s">
        <v>73</v>
      </c>
      <c r="D83" s="116">
        <v>27937381.16</v>
      </c>
      <c r="F83" s="87">
        <v>71605575</v>
      </c>
      <c r="G83" s="67" t="s">
        <v>73</v>
      </c>
      <c r="H83" s="68">
        <v>27937381.16</v>
      </c>
      <c r="I83" s="123">
        <f t="shared" si="3"/>
        <v>0</v>
      </c>
      <c r="J83" s="119">
        <f t="shared" si="2"/>
        <v>0</v>
      </c>
    </row>
    <row r="84" spans="2:10" ht="15" customHeight="1" x14ac:dyDescent="0.25">
      <c r="B84" s="121">
        <v>71613624</v>
      </c>
      <c r="C84" s="115" t="s">
        <v>63</v>
      </c>
      <c r="D84" s="116">
        <v>3430859.34</v>
      </c>
      <c r="F84" s="87">
        <v>71613624</v>
      </c>
      <c r="G84" s="67" t="s">
        <v>63</v>
      </c>
      <c r="H84" s="68">
        <v>3430859.34</v>
      </c>
      <c r="I84" s="123">
        <f t="shared" si="3"/>
        <v>0</v>
      </c>
      <c r="J84" s="119">
        <f t="shared" si="2"/>
        <v>0</v>
      </c>
    </row>
    <row r="85" spans="2:10" ht="15" customHeight="1" x14ac:dyDescent="0.25">
      <c r="B85" s="121">
        <v>72133518</v>
      </c>
      <c r="C85" s="115" t="s">
        <v>64</v>
      </c>
      <c r="D85" s="116">
        <v>13791375.92</v>
      </c>
      <c r="F85" s="87">
        <v>72133518</v>
      </c>
      <c r="G85" s="67" t="s">
        <v>64</v>
      </c>
      <c r="H85" s="68">
        <v>13791375.92</v>
      </c>
      <c r="I85" s="123">
        <f t="shared" si="3"/>
        <v>0</v>
      </c>
      <c r="J85" s="119">
        <f t="shared" si="2"/>
        <v>0</v>
      </c>
    </row>
    <row r="86" spans="2:10" ht="15" customHeight="1" x14ac:dyDescent="0.25">
      <c r="B86" s="121">
        <v>72163362</v>
      </c>
      <c r="C86" s="115" t="s">
        <v>102</v>
      </c>
      <c r="D86" s="116">
        <v>322895927.14999998</v>
      </c>
      <c r="F86" s="87">
        <v>72163362</v>
      </c>
      <c r="G86" s="67" t="s">
        <v>102</v>
      </c>
      <c r="H86" s="68">
        <v>322895927.14999998</v>
      </c>
      <c r="I86" s="123">
        <f t="shared" si="3"/>
        <v>0</v>
      </c>
      <c r="J86" s="119">
        <f t="shared" si="2"/>
        <v>0</v>
      </c>
    </row>
    <row r="87" spans="2:10" ht="15" customHeight="1" x14ac:dyDescent="0.25">
      <c r="B87" s="121">
        <v>75094345</v>
      </c>
      <c r="C87" s="115" t="s">
        <v>106</v>
      </c>
      <c r="D87" s="116">
        <v>22305576.07</v>
      </c>
      <c r="F87" s="87">
        <v>75094345</v>
      </c>
      <c r="G87" s="67" t="s">
        <v>106</v>
      </c>
      <c r="H87" s="68">
        <v>22305576.07</v>
      </c>
      <c r="I87" s="123">
        <f t="shared" si="3"/>
        <v>0</v>
      </c>
      <c r="J87" s="119">
        <f t="shared" si="2"/>
        <v>0</v>
      </c>
    </row>
    <row r="88" spans="2:10" ht="15" customHeight="1" x14ac:dyDescent="0.25">
      <c r="B88" s="121">
        <v>77144005</v>
      </c>
      <c r="C88" s="115" t="s">
        <v>104</v>
      </c>
      <c r="D88" s="116">
        <v>512246955.69999999</v>
      </c>
      <c r="F88" s="87">
        <v>77144005</v>
      </c>
      <c r="G88" s="67" t="s">
        <v>104</v>
      </c>
      <c r="H88" s="68">
        <v>512246955.69999999</v>
      </c>
      <c r="I88" s="123">
        <f t="shared" si="3"/>
        <v>0</v>
      </c>
      <c r="J88" s="119">
        <f t="shared" si="2"/>
        <v>0</v>
      </c>
    </row>
    <row r="89" spans="2:10" ht="15" customHeight="1" x14ac:dyDescent="0.25">
      <c r="B89" s="117"/>
      <c r="F89" s="88">
        <v>860002554</v>
      </c>
      <c r="G89" s="89" t="s">
        <v>316</v>
      </c>
      <c r="H89" s="90">
        <v>26645747097.5</v>
      </c>
      <c r="I89" s="123">
        <f>+D89-H89</f>
        <v>-26645747097.5</v>
      </c>
      <c r="J89" s="119">
        <f t="shared" si="2"/>
        <v>-860002554</v>
      </c>
    </row>
    <row r="90" spans="2:10" ht="15" customHeight="1" x14ac:dyDescent="0.25">
      <c r="B90" s="121">
        <v>79186463</v>
      </c>
      <c r="C90" s="115" t="s">
        <v>91</v>
      </c>
      <c r="D90" s="116">
        <v>263475257.75999999</v>
      </c>
      <c r="F90" s="91">
        <v>79186463</v>
      </c>
      <c r="G90" s="70" t="s">
        <v>317</v>
      </c>
      <c r="H90" s="118">
        <v>526444130.86000001</v>
      </c>
      <c r="I90" s="123">
        <f>+D90-H90</f>
        <v>-262968873.10000002</v>
      </c>
      <c r="J90" s="119">
        <f t="shared" si="2"/>
        <v>0</v>
      </c>
    </row>
    <row r="91" spans="2:10" ht="15" customHeight="1" x14ac:dyDescent="0.25">
      <c r="B91" s="121">
        <v>79490512</v>
      </c>
      <c r="C91" s="115" t="s">
        <v>123</v>
      </c>
      <c r="D91" s="116">
        <v>727723825.86000001</v>
      </c>
      <c r="F91" s="87">
        <v>79490512</v>
      </c>
      <c r="G91" s="67" t="s">
        <v>123</v>
      </c>
      <c r="H91" s="68">
        <v>727723825.86000001</v>
      </c>
      <c r="I91" s="123">
        <f t="shared" si="3"/>
        <v>0</v>
      </c>
      <c r="J91" s="119">
        <f t="shared" si="2"/>
        <v>0</v>
      </c>
    </row>
    <row r="92" spans="2:10" ht="15" customHeight="1" x14ac:dyDescent="0.25">
      <c r="B92" s="121">
        <v>79717403</v>
      </c>
      <c r="C92" s="115" t="s">
        <v>94</v>
      </c>
      <c r="D92" s="116">
        <v>29895539.640000001</v>
      </c>
      <c r="F92" s="87">
        <v>79717403</v>
      </c>
      <c r="G92" s="67" t="s">
        <v>94</v>
      </c>
      <c r="H92" s="68">
        <v>29895539.640000001</v>
      </c>
      <c r="I92" s="123">
        <f t="shared" si="3"/>
        <v>0</v>
      </c>
      <c r="J92" s="119">
        <f t="shared" si="2"/>
        <v>0</v>
      </c>
    </row>
    <row r="93" spans="2:10" ht="15" customHeight="1" x14ac:dyDescent="0.25">
      <c r="B93" s="121">
        <v>79963513</v>
      </c>
      <c r="C93" s="115" t="s">
        <v>50</v>
      </c>
      <c r="D93" s="116">
        <v>649231.56999999995</v>
      </c>
      <c r="F93" s="87">
        <v>79963513</v>
      </c>
      <c r="G93" s="67" t="s">
        <v>50</v>
      </c>
      <c r="H93" s="68">
        <v>649231.56999999995</v>
      </c>
      <c r="I93" s="123">
        <f t="shared" si="3"/>
        <v>0</v>
      </c>
      <c r="J93" s="119">
        <f t="shared" si="2"/>
        <v>0</v>
      </c>
    </row>
    <row r="94" spans="2:10" ht="15" customHeight="1" x14ac:dyDescent="0.25">
      <c r="B94" s="121">
        <v>80231958</v>
      </c>
      <c r="C94" s="115" t="s">
        <v>69</v>
      </c>
      <c r="D94" s="116">
        <v>147010733.63</v>
      </c>
      <c r="F94" s="87">
        <v>80231958</v>
      </c>
      <c r="G94" s="67" t="s">
        <v>69</v>
      </c>
      <c r="H94" s="68">
        <v>147010733.63</v>
      </c>
      <c r="I94" s="123">
        <f t="shared" si="3"/>
        <v>0</v>
      </c>
      <c r="J94" s="119">
        <f t="shared" si="2"/>
        <v>0</v>
      </c>
    </row>
    <row r="95" spans="2:10" ht="15" customHeight="1" x14ac:dyDescent="0.25">
      <c r="B95" s="121">
        <v>80761417</v>
      </c>
      <c r="C95" s="115" t="s">
        <v>121</v>
      </c>
      <c r="D95" s="116">
        <v>135869807.78</v>
      </c>
      <c r="F95" s="87">
        <v>80761417</v>
      </c>
      <c r="G95" s="67" t="s">
        <v>121</v>
      </c>
      <c r="H95" s="68">
        <v>135869807.78</v>
      </c>
      <c r="I95" s="123">
        <f t="shared" si="3"/>
        <v>0</v>
      </c>
      <c r="J95" s="119">
        <f t="shared" si="2"/>
        <v>0</v>
      </c>
    </row>
    <row r="96" spans="2:10" ht="15" customHeight="1" x14ac:dyDescent="0.25">
      <c r="B96" s="117"/>
      <c r="F96" s="87">
        <v>91073302</v>
      </c>
      <c r="G96" s="67" t="s">
        <v>318</v>
      </c>
      <c r="H96" s="68">
        <v>498830519.86000001</v>
      </c>
      <c r="I96" s="123">
        <f>+D96-H96</f>
        <v>-498830519.86000001</v>
      </c>
      <c r="J96" s="119">
        <f t="shared" si="2"/>
        <v>-91073302</v>
      </c>
    </row>
    <row r="97" spans="2:10" ht="15" customHeight="1" x14ac:dyDescent="0.25">
      <c r="B97" s="117"/>
      <c r="F97" s="87">
        <v>91151304</v>
      </c>
      <c r="G97" s="67" t="s">
        <v>319</v>
      </c>
      <c r="H97" s="68">
        <v>1549298</v>
      </c>
      <c r="I97" s="123">
        <f>+D97-H97</f>
        <v>-1549298</v>
      </c>
      <c r="J97" s="119">
        <f t="shared" si="2"/>
        <v>-91151304</v>
      </c>
    </row>
    <row r="98" spans="2:10" ht="15" customHeight="1" x14ac:dyDescent="0.25">
      <c r="B98" s="121">
        <v>91226485</v>
      </c>
      <c r="C98" s="115" t="s">
        <v>141</v>
      </c>
      <c r="D98" s="116">
        <v>199186005.44</v>
      </c>
      <c r="F98" s="87">
        <v>91226485</v>
      </c>
      <c r="G98" s="67" t="s">
        <v>141</v>
      </c>
      <c r="H98" s="68">
        <v>199186005.44</v>
      </c>
      <c r="I98" s="123">
        <f t="shared" si="3"/>
        <v>0</v>
      </c>
      <c r="J98" s="119">
        <f t="shared" si="2"/>
        <v>0</v>
      </c>
    </row>
    <row r="99" spans="2:10" ht="15" customHeight="1" x14ac:dyDescent="0.25">
      <c r="B99" s="121">
        <v>91283926</v>
      </c>
      <c r="C99" s="115" t="s">
        <v>139</v>
      </c>
      <c r="D99" s="116">
        <v>978071304.49000001</v>
      </c>
      <c r="F99" s="87">
        <v>91283926</v>
      </c>
      <c r="G99" s="67" t="s">
        <v>139</v>
      </c>
      <c r="H99" s="68">
        <v>978071304.49000001</v>
      </c>
      <c r="I99" s="123">
        <f t="shared" si="3"/>
        <v>0</v>
      </c>
      <c r="J99" s="119">
        <f t="shared" si="2"/>
        <v>0</v>
      </c>
    </row>
    <row r="100" spans="2:10" ht="15" customHeight="1" x14ac:dyDescent="0.25">
      <c r="B100" s="117"/>
      <c r="F100" s="87">
        <v>91480685</v>
      </c>
      <c r="G100" s="67" t="s">
        <v>320</v>
      </c>
      <c r="H100" s="68">
        <v>478817435.19999999</v>
      </c>
      <c r="I100" s="123">
        <f>+D100-H100</f>
        <v>-478817435.19999999</v>
      </c>
      <c r="J100" s="119">
        <f t="shared" si="2"/>
        <v>-91480685</v>
      </c>
    </row>
    <row r="101" spans="2:10" x14ac:dyDescent="0.25">
      <c r="B101" s="121">
        <v>92531174</v>
      </c>
      <c r="C101" s="115" t="s">
        <v>115</v>
      </c>
      <c r="D101" s="116">
        <v>623994308.26999998</v>
      </c>
      <c r="F101" s="87">
        <v>92531174</v>
      </c>
      <c r="G101" s="67" t="s">
        <v>115</v>
      </c>
      <c r="H101" s="68">
        <v>623994308.26999998</v>
      </c>
      <c r="I101" s="123">
        <f t="shared" si="3"/>
        <v>0</v>
      </c>
      <c r="J101" s="119">
        <f t="shared" si="2"/>
        <v>0</v>
      </c>
    </row>
    <row r="102" spans="2:10" x14ac:dyDescent="0.25">
      <c r="B102" s="117"/>
      <c r="F102" s="92">
        <v>95527310</v>
      </c>
      <c r="G102" s="93" t="s">
        <v>218</v>
      </c>
      <c r="H102" s="94">
        <v>26916485.370000001</v>
      </c>
      <c r="I102" s="123">
        <f>+D102-H102</f>
        <v>-26916485.370000001</v>
      </c>
      <c r="J102" s="119">
        <f t="shared" si="2"/>
        <v>-95527310</v>
      </c>
    </row>
    <row r="103" spans="2:10" x14ac:dyDescent="0.25">
      <c r="B103" s="121">
        <v>96194256</v>
      </c>
      <c r="C103" s="115" t="s">
        <v>103</v>
      </c>
      <c r="D103" s="116">
        <v>1020364.4</v>
      </c>
      <c r="F103" s="87">
        <v>96194256</v>
      </c>
      <c r="G103" s="67" t="s">
        <v>103</v>
      </c>
      <c r="H103" s="68">
        <v>1020364.4</v>
      </c>
      <c r="I103" s="123">
        <f t="shared" si="3"/>
        <v>0</v>
      </c>
      <c r="J103" s="119">
        <f t="shared" si="2"/>
        <v>0</v>
      </c>
    </row>
    <row r="104" spans="2:10" x14ac:dyDescent="0.25">
      <c r="B104" s="117"/>
      <c r="F104" s="87">
        <v>38231834</v>
      </c>
      <c r="G104" s="67" t="s">
        <v>321</v>
      </c>
      <c r="H104" s="68">
        <v>8574902.1300000008</v>
      </c>
      <c r="I104" s="123">
        <f>+D104-H104</f>
        <v>-8574902.1300000008</v>
      </c>
      <c r="J104" s="119">
        <f t="shared" si="2"/>
        <v>-38231834</v>
      </c>
    </row>
    <row r="105" spans="2:10" ht="22.5" x14ac:dyDescent="0.25">
      <c r="B105" s="121">
        <v>800051673</v>
      </c>
      <c r="C105" s="115" t="s">
        <v>83</v>
      </c>
      <c r="D105" s="116">
        <v>232440647.34</v>
      </c>
      <c r="F105" s="87">
        <v>800051673</v>
      </c>
      <c r="G105" s="67" t="s">
        <v>83</v>
      </c>
      <c r="H105" s="68">
        <v>232440647.34</v>
      </c>
      <c r="I105" s="123">
        <f t="shared" si="3"/>
        <v>0</v>
      </c>
      <c r="J105" s="119">
        <f t="shared" si="2"/>
        <v>0</v>
      </c>
    </row>
    <row r="106" spans="2:10" ht="22.5" x14ac:dyDescent="0.25">
      <c r="B106" s="121">
        <v>800082665</v>
      </c>
      <c r="C106" s="115" t="s">
        <v>42</v>
      </c>
      <c r="D106" s="116">
        <v>6318608232.1700001</v>
      </c>
      <c r="F106" s="95">
        <v>800082665</v>
      </c>
      <c r="G106" s="69" t="s">
        <v>42</v>
      </c>
      <c r="H106" s="96">
        <v>6318608232.1700001</v>
      </c>
      <c r="I106" s="123">
        <f t="shared" si="3"/>
        <v>0</v>
      </c>
      <c r="J106" s="119">
        <f t="shared" si="2"/>
        <v>0</v>
      </c>
    </row>
    <row r="107" spans="2:10" x14ac:dyDescent="0.25">
      <c r="B107" s="117"/>
      <c r="F107" s="87">
        <v>800185781</v>
      </c>
      <c r="G107" s="67" t="s">
        <v>322</v>
      </c>
      <c r="H107" s="68">
        <v>356548127.37</v>
      </c>
      <c r="I107" s="123">
        <f>+D107-H107</f>
        <v>-356548127.37</v>
      </c>
      <c r="J107" s="119">
        <f t="shared" si="2"/>
        <v>-800185781</v>
      </c>
    </row>
    <row r="108" spans="2:10" ht="22.5" x14ac:dyDescent="0.25">
      <c r="B108" s="121">
        <v>800147567</v>
      </c>
      <c r="C108" s="115" t="s">
        <v>80</v>
      </c>
      <c r="D108" s="116">
        <v>1559628.73</v>
      </c>
      <c r="F108" s="87">
        <v>800147567</v>
      </c>
      <c r="G108" s="67" t="s">
        <v>80</v>
      </c>
      <c r="H108" s="68">
        <v>1559628.73</v>
      </c>
      <c r="I108" s="123">
        <f t="shared" si="3"/>
        <v>0</v>
      </c>
      <c r="J108" s="119">
        <f t="shared" si="2"/>
        <v>0</v>
      </c>
    </row>
    <row r="109" spans="2:10" x14ac:dyDescent="0.25">
      <c r="B109" s="117"/>
      <c r="F109" s="87">
        <v>800019902</v>
      </c>
      <c r="G109" s="67" t="s">
        <v>323</v>
      </c>
      <c r="H109" s="68">
        <v>17791735.98</v>
      </c>
      <c r="I109" s="123">
        <f>+D109-H109</f>
        <v>-17791735.98</v>
      </c>
      <c r="J109" s="119">
        <f t="shared" si="2"/>
        <v>-800019902</v>
      </c>
    </row>
    <row r="110" spans="2:10" x14ac:dyDescent="0.25">
      <c r="B110" s="121">
        <v>800235437</v>
      </c>
      <c r="C110" s="115" t="s">
        <v>61</v>
      </c>
      <c r="D110" s="116">
        <v>146765049.62</v>
      </c>
      <c r="F110" s="87">
        <v>800235437</v>
      </c>
      <c r="G110" s="67" t="s">
        <v>61</v>
      </c>
      <c r="H110" s="68">
        <v>146765049.62</v>
      </c>
      <c r="I110" s="123">
        <f t="shared" si="3"/>
        <v>0</v>
      </c>
      <c r="J110" s="119">
        <f>+B110-F110</f>
        <v>0</v>
      </c>
    </row>
    <row r="111" spans="2:10" x14ac:dyDescent="0.25">
      <c r="B111" s="121">
        <v>811043174</v>
      </c>
      <c r="C111" s="115" t="s">
        <v>72</v>
      </c>
      <c r="D111" s="116">
        <v>2236996557.2600002</v>
      </c>
      <c r="F111" s="87">
        <v>811043174</v>
      </c>
      <c r="G111" s="67" t="s">
        <v>72</v>
      </c>
      <c r="H111" s="68">
        <v>2236996557.2600002</v>
      </c>
      <c r="I111" s="123">
        <f t="shared" si="3"/>
        <v>0</v>
      </c>
      <c r="J111" s="119">
        <f t="shared" ref="J111:J112" si="4">+B111-F111</f>
        <v>0</v>
      </c>
    </row>
    <row r="112" spans="2:10" ht="22.5" x14ac:dyDescent="0.25">
      <c r="B112" s="121">
        <v>830028633</v>
      </c>
      <c r="C112" s="115" t="s">
        <v>107</v>
      </c>
      <c r="D112" s="116">
        <v>1465018.05</v>
      </c>
      <c r="F112" s="87">
        <v>830028633</v>
      </c>
      <c r="G112" s="67" t="s">
        <v>107</v>
      </c>
      <c r="H112" s="68">
        <v>1465018.05</v>
      </c>
      <c r="I112" s="123">
        <f t="shared" si="3"/>
        <v>0</v>
      </c>
      <c r="J112" s="119">
        <f t="shared" si="4"/>
        <v>0</v>
      </c>
    </row>
    <row r="113" spans="2:10" ht="22.5" x14ac:dyDescent="0.25">
      <c r="B113" s="117"/>
      <c r="F113" s="87">
        <v>830078083</v>
      </c>
      <c r="G113" s="67" t="s">
        <v>324</v>
      </c>
      <c r="H113" s="68">
        <v>2810631.57</v>
      </c>
      <c r="I113" s="123">
        <f>+D113-H113</f>
        <v>-2810631.57</v>
      </c>
      <c r="J113" s="119">
        <f>+B113-F113</f>
        <v>-830078083</v>
      </c>
    </row>
    <row r="114" spans="2:10" x14ac:dyDescent="0.25">
      <c r="B114" s="121">
        <v>832006599</v>
      </c>
      <c r="C114" s="115" t="s">
        <v>47</v>
      </c>
      <c r="D114" s="116">
        <v>78070580.120000005</v>
      </c>
      <c r="F114" s="87">
        <v>832006599</v>
      </c>
      <c r="G114" s="67" t="s">
        <v>47</v>
      </c>
      <c r="H114" s="68">
        <v>78070580.120000005</v>
      </c>
      <c r="I114" s="123">
        <f t="shared" si="3"/>
        <v>0</v>
      </c>
      <c r="J114" s="119">
        <f t="shared" ref="J114:J145" si="5">+B114-F114</f>
        <v>0</v>
      </c>
    </row>
    <row r="115" spans="2:10" x14ac:dyDescent="0.25">
      <c r="B115" s="117"/>
      <c r="F115" s="87">
        <v>860006780</v>
      </c>
      <c r="G115" s="67" t="s">
        <v>329</v>
      </c>
      <c r="H115" s="68">
        <v>149377484.77000001</v>
      </c>
      <c r="I115" s="123">
        <f>+D115-H115</f>
        <v>-149377484.77000001</v>
      </c>
      <c r="J115" s="119">
        <f>+B115-F115</f>
        <v>-860006780</v>
      </c>
    </row>
    <row r="116" spans="2:10" x14ac:dyDescent="0.25">
      <c r="B116" s="121">
        <v>860007335</v>
      </c>
      <c r="C116" s="115" t="s">
        <v>40</v>
      </c>
      <c r="D116" s="116">
        <v>17636354618.5</v>
      </c>
      <c r="F116" s="87">
        <v>860007335</v>
      </c>
      <c r="G116" s="67" t="s">
        <v>40</v>
      </c>
      <c r="H116" s="68">
        <v>17636354618.5</v>
      </c>
      <c r="I116" s="123">
        <f t="shared" si="3"/>
        <v>0</v>
      </c>
      <c r="J116" s="119">
        <f t="shared" si="5"/>
        <v>0</v>
      </c>
    </row>
    <row r="117" spans="2:10" x14ac:dyDescent="0.25">
      <c r="B117" s="121">
        <v>860016610</v>
      </c>
      <c r="C117" s="115" t="s">
        <v>49</v>
      </c>
      <c r="D117" s="116">
        <v>61276120257.129997</v>
      </c>
      <c r="F117" s="87">
        <v>860016610</v>
      </c>
      <c r="G117" s="67" t="s">
        <v>49</v>
      </c>
      <c r="H117" s="68">
        <v>61276120257.129997</v>
      </c>
      <c r="I117" s="123">
        <f t="shared" si="3"/>
        <v>0</v>
      </c>
      <c r="J117" s="119">
        <f t="shared" si="5"/>
        <v>0</v>
      </c>
    </row>
    <row r="118" spans="2:10" ht="22.5" x14ac:dyDescent="0.25">
      <c r="B118" s="121">
        <v>860025338</v>
      </c>
      <c r="C118" s="115" t="s">
        <v>76</v>
      </c>
      <c r="D118" s="116">
        <v>32053281.199999999</v>
      </c>
      <c r="F118" s="87">
        <v>860025338</v>
      </c>
      <c r="G118" s="67" t="s">
        <v>76</v>
      </c>
      <c r="H118" s="68">
        <v>32053281.199999999</v>
      </c>
      <c r="I118" s="123">
        <f t="shared" si="3"/>
        <v>0</v>
      </c>
      <c r="J118" s="119">
        <f t="shared" si="5"/>
        <v>0</v>
      </c>
    </row>
    <row r="119" spans="2:10" x14ac:dyDescent="0.25">
      <c r="B119" s="121">
        <v>860034594</v>
      </c>
      <c r="C119" s="115" t="s">
        <v>39</v>
      </c>
      <c r="D119" s="116">
        <v>16977995991.700001</v>
      </c>
      <c r="F119" s="87">
        <v>860034594</v>
      </c>
      <c r="G119" s="67" t="s">
        <v>39</v>
      </c>
      <c r="H119" s="68">
        <v>16977995991.700001</v>
      </c>
      <c r="I119" s="123">
        <f t="shared" si="3"/>
        <v>0</v>
      </c>
      <c r="J119" s="119">
        <f t="shared" si="5"/>
        <v>0</v>
      </c>
    </row>
    <row r="120" spans="2:10" ht="22.5" x14ac:dyDescent="0.25">
      <c r="B120" s="121">
        <v>890100577</v>
      </c>
      <c r="C120" s="115" t="s">
        <v>45</v>
      </c>
      <c r="D120" s="116">
        <v>666036288.59000003</v>
      </c>
      <c r="F120" s="87">
        <v>890100577</v>
      </c>
      <c r="G120" s="67" t="s">
        <v>45</v>
      </c>
      <c r="H120" s="68">
        <v>666036288.59000003</v>
      </c>
      <c r="I120" s="123">
        <f t="shared" si="3"/>
        <v>0</v>
      </c>
      <c r="J120" s="119">
        <f t="shared" si="5"/>
        <v>0</v>
      </c>
    </row>
    <row r="121" spans="2:10" ht="33.75" x14ac:dyDescent="0.25">
      <c r="B121" s="121">
        <v>890303525</v>
      </c>
      <c r="C121" s="115" t="s">
        <v>79</v>
      </c>
      <c r="D121" s="116">
        <v>864428.66</v>
      </c>
      <c r="F121" s="87">
        <v>890303525</v>
      </c>
      <c r="G121" s="67" t="s">
        <v>79</v>
      </c>
      <c r="H121" s="68">
        <v>864428.66</v>
      </c>
      <c r="I121" s="123">
        <f t="shared" si="3"/>
        <v>0</v>
      </c>
      <c r="J121" s="119">
        <f t="shared" si="5"/>
        <v>0</v>
      </c>
    </row>
    <row r="122" spans="2:10" ht="22.5" x14ac:dyDescent="0.25">
      <c r="B122" s="121">
        <v>890904996</v>
      </c>
      <c r="C122" s="115" t="s">
        <v>52</v>
      </c>
      <c r="D122" s="116">
        <v>243202912.08000001</v>
      </c>
      <c r="F122" s="87">
        <v>890904996</v>
      </c>
      <c r="G122" s="67" t="s">
        <v>52</v>
      </c>
      <c r="H122" s="68">
        <v>243202912.08000001</v>
      </c>
      <c r="I122" s="123">
        <f t="shared" si="3"/>
        <v>0</v>
      </c>
      <c r="J122" s="119">
        <f t="shared" si="5"/>
        <v>0</v>
      </c>
    </row>
    <row r="123" spans="2:10" x14ac:dyDescent="0.25">
      <c r="B123" s="121">
        <v>890912462</v>
      </c>
      <c r="C123" s="115" t="s">
        <v>65</v>
      </c>
      <c r="D123" s="116">
        <v>84095661.819999993</v>
      </c>
      <c r="F123" s="87">
        <v>890912462</v>
      </c>
      <c r="G123" s="69" t="s">
        <v>65</v>
      </c>
      <c r="H123" s="68">
        <v>84095661.819999993</v>
      </c>
      <c r="I123" s="123">
        <f t="shared" si="3"/>
        <v>0</v>
      </c>
      <c r="J123" s="119">
        <f t="shared" si="5"/>
        <v>0</v>
      </c>
    </row>
    <row r="124" spans="2:10" ht="22.5" x14ac:dyDescent="0.25">
      <c r="B124" s="121">
        <v>891700037</v>
      </c>
      <c r="C124" s="115" t="s">
        <v>44</v>
      </c>
      <c r="D124" s="116">
        <v>4158715.53</v>
      </c>
      <c r="F124" s="87">
        <v>891700037</v>
      </c>
      <c r="G124" s="67" t="s">
        <v>44</v>
      </c>
      <c r="H124" s="68">
        <v>4158715.53</v>
      </c>
      <c r="I124" s="123">
        <f t="shared" si="3"/>
        <v>0</v>
      </c>
      <c r="J124" s="119">
        <f t="shared" si="5"/>
        <v>0</v>
      </c>
    </row>
    <row r="125" spans="2:10" ht="22.5" x14ac:dyDescent="0.25">
      <c r="B125" s="121">
        <v>892400030</v>
      </c>
      <c r="C125" s="115" t="s">
        <v>82</v>
      </c>
      <c r="D125" s="116">
        <v>2331016.85</v>
      </c>
      <c r="F125" s="87">
        <v>892400030</v>
      </c>
      <c r="G125" s="69" t="s">
        <v>82</v>
      </c>
      <c r="H125" s="68">
        <v>2331016.85</v>
      </c>
      <c r="I125" s="123">
        <f t="shared" si="3"/>
        <v>0</v>
      </c>
      <c r="J125" s="119">
        <f t="shared" si="5"/>
        <v>0</v>
      </c>
    </row>
    <row r="126" spans="2:10" ht="22.5" x14ac:dyDescent="0.25">
      <c r="B126" s="121">
        <v>900088112</v>
      </c>
      <c r="C126" s="115" t="s">
        <v>90</v>
      </c>
      <c r="D126" s="116">
        <v>3115339.43</v>
      </c>
      <c r="F126" s="87">
        <v>900088112</v>
      </c>
      <c r="G126" s="69" t="s">
        <v>90</v>
      </c>
      <c r="H126" s="68">
        <v>3115339.43</v>
      </c>
      <c r="I126" s="123">
        <f t="shared" si="3"/>
        <v>0</v>
      </c>
      <c r="J126" s="119">
        <f t="shared" si="5"/>
        <v>0</v>
      </c>
    </row>
    <row r="127" spans="2:10" ht="22.5" x14ac:dyDescent="0.25">
      <c r="B127" s="121">
        <v>900232454</v>
      </c>
      <c r="C127" s="115" t="s">
        <v>92</v>
      </c>
      <c r="D127" s="116">
        <v>30048610.629999999</v>
      </c>
      <c r="F127" s="87">
        <v>900232454</v>
      </c>
      <c r="G127" s="67" t="s">
        <v>92</v>
      </c>
      <c r="H127" s="68">
        <v>30048610.629999999</v>
      </c>
      <c r="I127" s="123">
        <f t="shared" si="3"/>
        <v>0</v>
      </c>
      <c r="J127" s="119">
        <f t="shared" si="5"/>
        <v>0</v>
      </c>
    </row>
    <row r="128" spans="2:10" x14ac:dyDescent="0.25">
      <c r="F128" s="87">
        <v>1020832692</v>
      </c>
      <c r="G128" s="67" t="s">
        <v>325</v>
      </c>
      <c r="H128" s="68">
        <v>10561231.710000001</v>
      </c>
      <c r="I128" s="123">
        <f t="shared" ref="I128:I135" si="6">+D128-H128</f>
        <v>-10561231.710000001</v>
      </c>
      <c r="J128" s="119">
        <f t="shared" si="5"/>
        <v>-1020832692</v>
      </c>
    </row>
    <row r="129" spans="2:10" x14ac:dyDescent="0.25">
      <c r="B129" s="121">
        <v>1047415552</v>
      </c>
      <c r="C129" s="115" t="s">
        <v>112</v>
      </c>
      <c r="D129" s="116">
        <v>526342217.10000002</v>
      </c>
      <c r="F129" s="87">
        <v>1047415552</v>
      </c>
      <c r="G129" s="67" t="s">
        <v>112</v>
      </c>
      <c r="H129" s="68">
        <v>526342217.10000002</v>
      </c>
      <c r="I129" s="123">
        <f t="shared" si="6"/>
        <v>0</v>
      </c>
      <c r="J129" s="119">
        <f t="shared" si="5"/>
        <v>0</v>
      </c>
    </row>
    <row r="130" spans="2:10" ht="22.5" x14ac:dyDescent="0.25">
      <c r="B130" s="121">
        <v>1049613055</v>
      </c>
      <c r="C130" s="115" t="s">
        <v>105</v>
      </c>
      <c r="D130" s="116">
        <v>917465908959.66003</v>
      </c>
      <c r="F130" s="87">
        <v>1049613055</v>
      </c>
      <c r="G130" s="67" t="s">
        <v>105</v>
      </c>
      <c r="H130" s="68">
        <v>917465908959.66003</v>
      </c>
      <c r="I130" s="123">
        <f t="shared" si="6"/>
        <v>0</v>
      </c>
      <c r="J130" s="119">
        <f t="shared" si="5"/>
        <v>0</v>
      </c>
    </row>
    <row r="131" spans="2:10" x14ac:dyDescent="0.25">
      <c r="B131" s="121">
        <v>1073151818</v>
      </c>
      <c r="C131" s="115" t="s">
        <v>131</v>
      </c>
      <c r="D131" s="116">
        <v>15299891</v>
      </c>
      <c r="F131" s="87">
        <v>1073151818</v>
      </c>
      <c r="G131" s="67" t="s">
        <v>131</v>
      </c>
      <c r="H131" s="68">
        <v>15299891</v>
      </c>
      <c r="I131" s="123">
        <f t="shared" si="6"/>
        <v>0</v>
      </c>
      <c r="J131" s="119">
        <f t="shared" si="5"/>
        <v>0</v>
      </c>
    </row>
    <row r="132" spans="2:10" ht="22.5" x14ac:dyDescent="0.25">
      <c r="F132" s="97">
        <v>1107081866</v>
      </c>
      <c r="G132" s="84" t="s">
        <v>326</v>
      </c>
      <c r="H132" s="85">
        <v>822125134.33000004</v>
      </c>
      <c r="I132" s="123">
        <f t="shared" si="6"/>
        <v>-822125134.33000004</v>
      </c>
      <c r="J132" s="119">
        <f t="shared" si="5"/>
        <v>-1107081866</v>
      </c>
    </row>
    <row r="133" spans="2:10" x14ac:dyDescent="0.25">
      <c r="B133" s="121">
        <v>1098605033</v>
      </c>
      <c r="C133" s="115" t="s">
        <v>71</v>
      </c>
      <c r="D133" s="116">
        <v>162435977.81999999</v>
      </c>
      <c r="F133" s="87">
        <v>1098605033</v>
      </c>
      <c r="G133" s="67" t="s">
        <v>71</v>
      </c>
      <c r="H133" s="68">
        <v>162435977.81999999</v>
      </c>
      <c r="I133" s="123">
        <f t="shared" si="6"/>
        <v>0</v>
      </c>
      <c r="J133" s="119">
        <f t="shared" si="5"/>
        <v>0</v>
      </c>
    </row>
    <row r="134" spans="2:10" x14ac:dyDescent="0.25">
      <c r="F134" s="87">
        <v>16791014</v>
      </c>
      <c r="G134" s="67" t="s">
        <v>327</v>
      </c>
      <c r="H134" s="68">
        <v>375781415.17000002</v>
      </c>
      <c r="I134" s="123">
        <f t="shared" si="6"/>
        <v>-375781415.17000002</v>
      </c>
      <c r="J134" s="119">
        <f t="shared" si="5"/>
        <v>-16791014</v>
      </c>
    </row>
    <row r="135" spans="2:10" x14ac:dyDescent="0.25">
      <c r="B135" s="121">
        <v>830125539</v>
      </c>
      <c r="C135" s="115" t="s">
        <v>81</v>
      </c>
      <c r="D135" s="116">
        <v>2223911.7599999998</v>
      </c>
      <c r="F135" s="87">
        <v>830125539</v>
      </c>
      <c r="G135" s="67" t="s">
        <v>81</v>
      </c>
      <c r="H135" s="68">
        <v>2223911.7599999998</v>
      </c>
      <c r="I135" s="123">
        <f t="shared" si="6"/>
        <v>0</v>
      </c>
      <c r="J135" s="119">
        <f t="shared" si="5"/>
        <v>0</v>
      </c>
    </row>
    <row r="136" spans="2:10" ht="33.75" x14ac:dyDescent="0.25">
      <c r="B136" s="121">
        <v>890500514</v>
      </c>
      <c r="C136" s="115" t="s">
        <v>51</v>
      </c>
      <c r="D136" s="116">
        <v>8674452227.0799999</v>
      </c>
      <c r="F136" s="87">
        <v>890500514</v>
      </c>
      <c r="G136" s="67" t="s">
        <v>51</v>
      </c>
      <c r="H136" s="68">
        <v>8674452227.0799999</v>
      </c>
      <c r="I136" s="123">
        <f t="shared" ref="I136" si="7">+D136-H136</f>
        <v>0</v>
      </c>
      <c r="J136" s="119">
        <f t="shared" si="5"/>
        <v>0</v>
      </c>
    </row>
    <row r="137" spans="2:10" x14ac:dyDescent="0.25">
      <c r="F137" s="87">
        <v>860035827</v>
      </c>
      <c r="G137" s="67" t="s">
        <v>328</v>
      </c>
      <c r="H137" s="68">
        <v>843535723.14999998</v>
      </c>
      <c r="I137" s="123">
        <f t="shared" ref="I137:I142" si="8">+D137-H137</f>
        <v>-843535723.14999998</v>
      </c>
      <c r="J137" s="119">
        <f t="shared" si="5"/>
        <v>-860035827</v>
      </c>
    </row>
    <row r="138" spans="2:10" x14ac:dyDescent="0.25">
      <c r="B138" s="121">
        <v>830025490</v>
      </c>
      <c r="C138" s="115" t="s">
        <v>62</v>
      </c>
      <c r="D138" s="116">
        <v>266192119.53</v>
      </c>
      <c r="F138" s="87">
        <v>830025490</v>
      </c>
      <c r="G138" s="67" t="s">
        <v>62</v>
      </c>
      <c r="H138" s="68">
        <v>266192119.53</v>
      </c>
      <c r="I138" s="123">
        <f t="shared" si="8"/>
        <v>0</v>
      </c>
      <c r="J138" s="119">
        <f t="shared" si="5"/>
        <v>0</v>
      </c>
    </row>
    <row r="139" spans="2:10" x14ac:dyDescent="0.25">
      <c r="B139" s="121">
        <v>830095213</v>
      </c>
      <c r="C139" s="115" t="s">
        <v>43</v>
      </c>
      <c r="D139" s="116">
        <v>29297644122.459999</v>
      </c>
      <c r="F139" s="87">
        <v>830095213</v>
      </c>
      <c r="G139" s="67" t="s">
        <v>43</v>
      </c>
      <c r="H139" s="68">
        <v>29297644122.459999</v>
      </c>
      <c r="I139" s="123">
        <f t="shared" si="8"/>
        <v>0</v>
      </c>
      <c r="J139" s="119">
        <f t="shared" si="5"/>
        <v>0</v>
      </c>
    </row>
    <row r="140" spans="2:10" ht="22.5" x14ac:dyDescent="0.25">
      <c r="F140" s="87">
        <v>900208743</v>
      </c>
      <c r="G140" s="67" t="s">
        <v>330</v>
      </c>
      <c r="H140" s="68">
        <v>60048397.020000003</v>
      </c>
      <c r="I140" s="123">
        <f t="shared" si="8"/>
        <v>-60048397.020000003</v>
      </c>
      <c r="J140" s="119">
        <f t="shared" si="5"/>
        <v>-900208743</v>
      </c>
    </row>
    <row r="141" spans="2:10" x14ac:dyDescent="0.25">
      <c r="F141" s="87">
        <v>900279602</v>
      </c>
      <c r="G141" s="67" t="s">
        <v>331</v>
      </c>
      <c r="H141" s="68">
        <v>11367623</v>
      </c>
      <c r="I141" s="123">
        <f t="shared" si="8"/>
        <v>-11367623</v>
      </c>
      <c r="J141" s="119">
        <f t="shared" si="5"/>
        <v>-900279602</v>
      </c>
    </row>
    <row r="142" spans="2:10" ht="22.5" x14ac:dyDescent="0.25">
      <c r="F142" s="87">
        <v>1085262710</v>
      </c>
      <c r="G142" s="67" t="s">
        <v>334</v>
      </c>
      <c r="H142" s="68">
        <v>95785308.980000004</v>
      </c>
      <c r="I142" s="123">
        <f t="shared" si="8"/>
        <v>-95785308.980000004</v>
      </c>
      <c r="J142" s="119">
        <f t="shared" si="5"/>
        <v>-1085262710</v>
      </c>
    </row>
    <row r="143" spans="2:10" x14ac:dyDescent="0.25">
      <c r="F143" s="97"/>
      <c r="G143" s="84" t="s">
        <v>218</v>
      </c>
      <c r="H143" s="85">
        <v>26916485.370000001</v>
      </c>
      <c r="I143" s="123"/>
      <c r="J143" s="119"/>
    </row>
    <row r="144" spans="2:10" x14ac:dyDescent="0.25">
      <c r="B144" s="121">
        <v>999999999</v>
      </c>
      <c r="C144" s="115" t="s">
        <v>38</v>
      </c>
      <c r="D144" s="116">
        <v>46715570713.190002</v>
      </c>
      <c r="H144" s="123">
        <f>SUM(H2:H143)</f>
        <v>2429836777931.4658</v>
      </c>
      <c r="J144" s="119">
        <f t="shared" si="5"/>
        <v>999999999</v>
      </c>
    </row>
    <row r="145" spans="9:10" x14ac:dyDescent="0.25">
      <c r="I145" s="123">
        <f>SUM(I2:I144)</f>
        <v>-46742487198.556</v>
      </c>
      <c r="J145" s="119">
        <f t="shared" si="5"/>
        <v>0</v>
      </c>
    </row>
  </sheetData>
  <autoFilter ref="B1:V100" xr:uid="{00000000-0009-0000-0000-000001000000}"/>
  <sortState xmlns:xlrd2="http://schemas.microsoft.com/office/spreadsheetml/2017/richdata2" ref="B2:D100">
    <sortCondition ref="B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N141"/>
  <sheetViews>
    <sheetView topLeftCell="D113" workbookViewId="0">
      <selection activeCell="I2" sqref="I2:I134"/>
    </sheetView>
  </sheetViews>
  <sheetFormatPr baseColWidth="10" defaultRowHeight="12.95" customHeight="1" x14ac:dyDescent="0.25"/>
  <cols>
    <col min="2" max="2" width="16.85546875" customWidth="1"/>
    <col min="3" max="3" width="32.85546875" style="129" hidden="1" customWidth="1"/>
    <col min="4" max="4" width="3" customWidth="1"/>
    <col min="5" max="7" width="18.28515625" customWidth="1"/>
    <col min="8" max="8" width="13.85546875" bestFit="1" customWidth="1"/>
    <col min="9" max="9" width="36.42578125" style="129" customWidth="1"/>
    <col min="14" max="14" width="18.140625" bestFit="1" customWidth="1"/>
  </cols>
  <sheetData>
    <row r="2" spans="2:14" ht="12.95" customHeight="1" thickBot="1" x14ac:dyDescent="0.3">
      <c r="B2" s="97">
        <v>241495</v>
      </c>
      <c r="C2" s="127" t="s">
        <v>129</v>
      </c>
      <c r="E2" s="137">
        <v>241495</v>
      </c>
      <c r="F2" s="124">
        <f>+B2-E2</f>
        <v>0</v>
      </c>
      <c r="H2" s="97">
        <v>241495</v>
      </c>
      <c r="I2" s="130" t="s">
        <v>337</v>
      </c>
      <c r="L2" s="131" t="s">
        <v>172</v>
      </c>
      <c r="M2" s="132" t="s">
        <v>173</v>
      </c>
      <c r="N2" s="133" t="s">
        <v>174</v>
      </c>
    </row>
    <row r="3" spans="2:14" ht="12.95" customHeight="1" thickBot="1" x14ac:dyDescent="0.3">
      <c r="B3" s="97">
        <v>2043544</v>
      </c>
      <c r="C3" s="127" t="s">
        <v>295</v>
      </c>
      <c r="E3" s="137">
        <v>2043544</v>
      </c>
      <c r="F3" s="124">
        <f t="shared" ref="F3:F66" si="0">+B3-E3</f>
        <v>0</v>
      </c>
      <c r="H3" s="97">
        <v>2043544</v>
      </c>
      <c r="I3" s="130" t="s">
        <v>180</v>
      </c>
      <c r="L3" s="134">
        <v>241495</v>
      </c>
      <c r="M3" s="135" t="s">
        <v>129</v>
      </c>
      <c r="N3" s="136">
        <v>22925169.52</v>
      </c>
    </row>
    <row r="4" spans="2:14" ht="12.95" customHeight="1" thickBot="1" x14ac:dyDescent="0.3">
      <c r="B4" s="97">
        <v>2999138</v>
      </c>
      <c r="C4" s="127" t="s">
        <v>148</v>
      </c>
      <c r="E4" s="137">
        <v>2999138</v>
      </c>
      <c r="F4" s="124">
        <f t="shared" si="0"/>
        <v>0</v>
      </c>
      <c r="H4" s="97">
        <v>2999138</v>
      </c>
      <c r="I4" s="130" t="s">
        <v>338</v>
      </c>
      <c r="L4" s="134">
        <v>2043544</v>
      </c>
      <c r="M4" s="135" t="s">
        <v>138</v>
      </c>
      <c r="N4" s="136">
        <v>106118368.72</v>
      </c>
    </row>
    <row r="5" spans="2:14" ht="12.95" customHeight="1" thickBot="1" x14ac:dyDescent="0.3">
      <c r="B5" s="97">
        <v>3229382</v>
      </c>
      <c r="C5" s="127" t="s">
        <v>60</v>
      </c>
      <c r="E5" s="137">
        <v>3229382</v>
      </c>
      <c r="F5" s="124">
        <f t="shared" si="0"/>
        <v>0</v>
      </c>
      <c r="H5" s="97">
        <v>3229382</v>
      </c>
      <c r="I5" s="130" t="s">
        <v>339</v>
      </c>
      <c r="L5" s="134">
        <v>2999138</v>
      </c>
      <c r="M5" s="135" t="s">
        <v>148</v>
      </c>
      <c r="N5" s="136">
        <v>269548331.69</v>
      </c>
    </row>
    <row r="6" spans="2:14" ht="12.95" customHeight="1" thickBot="1" x14ac:dyDescent="0.3">
      <c r="B6" s="97">
        <v>4111379</v>
      </c>
      <c r="C6" s="127" t="s">
        <v>108</v>
      </c>
      <c r="E6" s="137">
        <v>4111379</v>
      </c>
      <c r="F6" s="124">
        <f t="shared" si="0"/>
        <v>0</v>
      </c>
      <c r="H6" s="97">
        <v>4111379</v>
      </c>
      <c r="I6" s="130" t="s">
        <v>340</v>
      </c>
      <c r="L6" s="134">
        <v>3229382</v>
      </c>
      <c r="M6" s="135" t="s">
        <v>60</v>
      </c>
      <c r="N6" s="136">
        <v>482506104.94</v>
      </c>
    </row>
    <row r="7" spans="2:14" ht="12.95" customHeight="1" thickBot="1" x14ac:dyDescent="0.3">
      <c r="B7" s="97">
        <v>4111824</v>
      </c>
      <c r="C7" s="127" t="s">
        <v>128</v>
      </c>
      <c r="E7" s="137">
        <v>4111824</v>
      </c>
      <c r="F7" s="124">
        <f t="shared" si="0"/>
        <v>0</v>
      </c>
      <c r="H7" s="97">
        <v>4111824</v>
      </c>
      <c r="I7" s="130" t="s">
        <v>341</v>
      </c>
      <c r="L7" s="134">
        <v>4111379</v>
      </c>
      <c r="M7" s="135" t="s">
        <v>108</v>
      </c>
      <c r="N7" s="136">
        <v>785905686.26999998</v>
      </c>
    </row>
    <row r="8" spans="2:14" ht="12.95" customHeight="1" thickBot="1" x14ac:dyDescent="0.3">
      <c r="B8" s="97">
        <v>4320035</v>
      </c>
      <c r="C8" s="127" t="s">
        <v>192</v>
      </c>
      <c r="E8" s="137">
        <v>4320035</v>
      </c>
      <c r="F8" s="124">
        <f t="shared" si="0"/>
        <v>0</v>
      </c>
      <c r="H8" s="97">
        <v>4320035</v>
      </c>
      <c r="I8" s="130" t="s">
        <v>192</v>
      </c>
      <c r="L8" s="134">
        <v>4111824</v>
      </c>
      <c r="M8" s="135" t="s">
        <v>128</v>
      </c>
      <c r="N8" s="136">
        <v>5993522800.4700003</v>
      </c>
    </row>
    <row r="9" spans="2:14" ht="12.95" customHeight="1" thickBot="1" x14ac:dyDescent="0.3">
      <c r="B9" s="97">
        <v>4401233</v>
      </c>
      <c r="C9" s="127" t="s">
        <v>78</v>
      </c>
      <c r="E9" s="137">
        <v>4401233</v>
      </c>
      <c r="F9" s="124">
        <f t="shared" si="0"/>
        <v>0</v>
      </c>
      <c r="H9" s="97">
        <v>4401233</v>
      </c>
      <c r="I9" s="130" t="s">
        <v>342</v>
      </c>
      <c r="L9" s="134">
        <v>4320035</v>
      </c>
      <c r="M9" s="135" t="s">
        <v>126</v>
      </c>
      <c r="N9" s="136">
        <v>3065172647.6500001</v>
      </c>
    </row>
    <row r="10" spans="2:14" ht="12.95" customHeight="1" thickBot="1" x14ac:dyDescent="0.3">
      <c r="B10" s="97">
        <v>4727788</v>
      </c>
      <c r="C10" s="127" t="s">
        <v>132</v>
      </c>
      <c r="E10" s="137">
        <v>4727788</v>
      </c>
      <c r="F10" s="124">
        <f t="shared" si="0"/>
        <v>0</v>
      </c>
      <c r="H10" s="97">
        <v>4727788</v>
      </c>
      <c r="I10" s="130" t="s">
        <v>132</v>
      </c>
      <c r="L10" s="134">
        <v>4401233</v>
      </c>
      <c r="M10" s="135" t="s">
        <v>78</v>
      </c>
      <c r="N10" s="136">
        <v>306190190.95999998</v>
      </c>
    </row>
    <row r="11" spans="2:14" ht="12.95" customHeight="1" thickBot="1" x14ac:dyDescent="0.3">
      <c r="B11" s="97">
        <v>5013355</v>
      </c>
      <c r="C11" s="127" t="s">
        <v>179</v>
      </c>
      <c r="E11" s="137">
        <v>5013355</v>
      </c>
      <c r="F11" s="124">
        <f t="shared" si="0"/>
        <v>0</v>
      </c>
      <c r="H11" s="97">
        <v>5013355</v>
      </c>
      <c r="I11" s="130" t="s">
        <v>179</v>
      </c>
      <c r="L11" s="134">
        <v>4727788</v>
      </c>
      <c r="M11" s="135" t="s">
        <v>132</v>
      </c>
      <c r="N11" s="136">
        <v>27901095.75</v>
      </c>
    </row>
    <row r="12" spans="2:14" ht="12.95" customHeight="1" thickBot="1" x14ac:dyDescent="0.3">
      <c r="B12" s="97">
        <v>5274683</v>
      </c>
      <c r="C12" s="127" t="s">
        <v>122</v>
      </c>
      <c r="E12" s="137">
        <v>5274683</v>
      </c>
      <c r="F12" s="124">
        <f t="shared" si="0"/>
        <v>0</v>
      </c>
      <c r="H12" s="97">
        <v>5274683</v>
      </c>
      <c r="I12" s="130" t="s">
        <v>343</v>
      </c>
      <c r="L12" s="134">
        <v>5013355</v>
      </c>
      <c r="M12" s="135" t="s">
        <v>179</v>
      </c>
      <c r="N12" s="136">
        <v>401116442.44999999</v>
      </c>
    </row>
    <row r="13" spans="2:14" ht="12.95" customHeight="1" thickBot="1" x14ac:dyDescent="0.3">
      <c r="B13" s="97">
        <v>8672674</v>
      </c>
      <c r="C13" s="127" t="s">
        <v>57</v>
      </c>
      <c r="E13" s="137">
        <v>8672674</v>
      </c>
      <c r="F13" s="124">
        <f t="shared" si="0"/>
        <v>0</v>
      </c>
      <c r="H13" s="97">
        <v>8672674</v>
      </c>
      <c r="I13" s="130" t="s">
        <v>344</v>
      </c>
      <c r="L13" s="134">
        <v>5274683</v>
      </c>
      <c r="M13" s="135" t="s">
        <v>122</v>
      </c>
      <c r="N13" s="136">
        <v>57262628.32</v>
      </c>
    </row>
    <row r="14" spans="2:14" ht="12.95" customHeight="1" thickBot="1" x14ac:dyDescent="0.3">
      <c r="B14" s="97">
        <v>9080663</v>
      </c>
      <c r="C14" s="127" t="s">
        <v>97</v>
      </c>
      <c r="E14" s="137">
        <v>9080663</v>
      </c>
      <c r="F14" s="124">
        <f t="shared" si="0"/>
        <v>0</v>
      </c>
      <c r="H14" s="97">
        <v>9080663</v>
      </c>
      <c r="I14" s="130" t="s">
        <v>345</v>
      </c>
      <c r="L14" s="134">
        <v>8672674</v>
      </c>
      <c r="M14" s="135" t="s">
        <v>57</v>
      </c>
      <c r="N14" s="136">
        <v>2100767462.5</v>
      </c>
    </row>
    <row r="15" spans="2:14" ht="12.95" customHeight="1" thickBot="1" x14ac:dyDescent="0.3">
      <c r="B15" s="126">
        <v>10032149</v>
      </c>
      <c r="C15" s="128" t="s">
        <v>110</v>
      </c>
      <c r="E15" s="137">
        <v>10032149</v>
      </c>
      <c r="F15" s="124">
        <f t="shared" si="0"/>
        <v>0</v>
      </c>
      <c r="H15" s="126">
        <v>10032149</v>
      </c>
      <c r="I15" s="130" t="s">
        <v>346</v>
      </c>
      <c r="L15" s="134">
        <v>9080663</v>
      </c>
      <c r="M15" s="135" t="s">
        <v>97</v>
      </c>
      <c r="N15" s="136">
        <v>400407373.89999998</v>
      </c>
    </row>
    <row r="16" spans="2:14" ht="12.95" customHeight="1" thickBot="1" x14ac:dyDescent="0.3">
      <c r="B16" s="97">
        <v>10118278</v>
      </c>
      <c r="C16" s="127" t="s">
        <v>109</v>
      </c>
      <c r="E16" s="137">
        <v>10118278</v>
      </c>
      <c r="F16" s="124">
        <f t="shared" si="0"/>
        <v>0</v>
      </c>
      <c r="H16" s="97">
        <v>10118278</v>
      </c>
      <c r="I16" s="130" t="s">
        <v>109</v>
      </c>
      <c r="L16" s="134">
        <v>10032149</v>
      </c>
      <c r="M16" s="135" t="s">
        <v>110</v>
      </c>
      <c r="N16" s="136">
        <v>22844195.93</v>
      </c>
    </row>
    <row r="17" spans="2:14" ht="12.95" customHeight="1" thickBot="1" x14ac:dyDescent="0.3">
      <c r="B17" s="97">
        <v>11408171</v>
      </c>
      <c r="C17" s="127" t="s">
        <v>99</v>
      </c>
      <c r="E17" s="137">
        <v>11408171</v>
      </c>
      <c r="F17" s="124">
        <f t="shared" si="0"/>
        <v>0</v>
      </c>
      <c r="H17" s="97">
        <v>11408171</v>
      </c>
      <c r="I17" s="130" t="s">
        <v>347</v>
      </c>
      <c r="L17" s="134">
        <v>10118278</v>
      </c>
      <c r="M17" s="135" t="s">
        <v>109</v>
      </c>
      <c r="N17" s="136">
        <v>560616528.90999997</v>
      </c>
    </row>
    <row r="18" spans="2:14" ht="12.95" customHeight="1" thickBot="1" x14ac:dyDescent="0.3">
      <c r="B18" s="97">
        <v>12110491</v>
      </c>
      <c r="C18" s="127" t="s">
        <v>96</v>
      </c>
      <c r="E18" s="137">
        <v>12110491</v>
      </c>
      <c r="F18" s="124">
        <f t="shared" si="0"/>
        <v>0</v>
      </c>
      <c r="H18" s="97">
        <v>12110491</v>
      </c>
      <c r="I18" s="130" t="s">
        <v>348</v>
      </c>
      <c r="L18" s="134">
        <v>11408171</v>
      </c>
      <c r="M18" s="135" t="s">
        <v>99</v>
      </c>
      <c r="N18" s="136">
        <v>430842342.88999999</v>
      </c>
    </row>
    <row r="19" spans="2:14" ht="12.95" customHeight="1" thickBot="1" x14ac:dyDescent="0.3">
      <c r="B19" s="97">
        <v>12716097</v>
      </c>
      <c r="C19" s="127" t="s">
        <v>142</v>
      </c>
      <c r="E19" s="137">
        <v>12716097</v>
      </c>
      <c r="F19" s="124">
        <f t="shared" si="0"/>
        <v>0</v>
      </c>
      <c r="H19" s="97">
        <v>12716097</v>
      </c>
      <c r="I19" s="130" t="s">
        <v>349</v>
      </c>
      <c r="L19" s="134">
        <v>12110491</v>
      </c>
      <c r="M19" s="135" t="s">
        <v>96</v>
      </c>
      <c r="N19" s="136">
        <v>1711194184.74</v>
      </c>
    </row>
    <row r="20" spans="2:14" ht="12.95" customHeight="1" thickBot="1" x14ac:dyDescent="0.3">
      <c r="B20" s="97">
        <v>12966271</v>
      </c>
      <c r="C20" s="127" t="s">
        <v>296</v>
      </c>
      <c r="E20" s="137">
        <v>12966271</v>
      </c>
      <c r="F20" s="124">
        <f t="shared" si="0"/>
        <v>0</v>
      </c>
      <c r="H20" s="97">
        <v>12966271</v>
      </c>
      <c r="I20" s="130" t="s">
        <v>181</v>
      </c>
      <c r="L20" s="134">
        <v>12716097</v>
      </c>
      <c r="M20" s="135" t="s">
        <v>142</v>
      </c>
      <c r="N20" s="136">
        <v>136456386.84</v>
      </c>
    </row>
    <row r="21" spans="2:14" ht="12.95" customHeight="1" thickBot="1" x14ac:dyDescent="0.3">
      <c r="B21" s="97">
        <v>12978613</v>
      </c>
      <c r="C21" s="127" t="s">
        <v>114</v>
      </c>
      <c r="E21" s="137">
        <v>12978613</v>
      </c>
      <c r="F21" s="124">
        <f t="shared" si="0"/>
        <v>0</v>
      </c>
      <c r="H21" s="97">
        <v>12978613</v>
      </c>
      <c r="I21" s="130" t="s">
        <v>114</v>
      </c>
      <c r="L21" s="134">
        <v>12966271</v>
      </c>
      <c r="M21" s="135" t="s">
        <v>418</v>
      </c>
      <c r="N21" s="136">
        <v>35427205.490000002</v>
      </c>
    </row>
    <row r="22" spans="2:14" ht="12.95" customHeight="1" thickBot="1" x14ac:dyDescent="0.3">
      <c r="B22" s="97">
        <v>13846129</v>
      </c>
      <c r="C22" s="127" t="s">
        <v>77</v>
      </c>
      <c r="E22" s="137">
        <v>13846129</v>
      </c>
      <c r="F22" s="124">
        <f t="shared" si="0"/>
        <v>0</v>
      </c>
      <c r="H22" s="97">
        <v>13846129</v>
      </c>
      <c r="I22" s="130" t="s">
        <v>350</v>
      </c>
      <c r="L22" s="134">
        <v>12978613</v>
      </c>
      <c r="M22" s="135" t="s">
        <v>114</v>
      </c>
      <c r="N22" s="136">
        <v>1300224.6000000001</v>
      </c>
    </row>
    <row r="23" spans="2:14" ht="12.95" customHeight="1" thickBot="1" x14ac:dyDescent="0.3">
      <c r="B23" s="97">
        <v>14198295</v>
      </c>
      <c r="C23" s="127" t="s">
        <v>119</v>
      </c>
      <c r="E23" s="137">
        <v>14198295</v>
      </c>
      <c r="F23" s="124">
        <f t="shared" si="0"/>
        <v>0</v>
      </c>
      <c r="H23" s="97">
        <v>14198295</v>
      </c>
      <c r="I23" s="130" t="s">
        <v>351</v>
      </c>
      <c r="L23" s="134">
        <v>13846129</v>
      </c>
      <c r="M23" s="135" t="s">
        <v>77</v>
      </c>
      <c r="N23" s="136">
        <v>530929087.72000003</v>
      </c>
    </row>
    <row r="24" spans="2:14" ht="12.95" customHeight="1" thickBot="1" x14ac:dyDescent="0.3">
      <c r="B24" s="97">
        <v>14948671</v>
      </c>
      <c r="C24" s="127" t="s">
        <v>98</v>
      </c>
      <c r="E24" s="137">
        <v>14948671</v>
      </c>
      <c r="F24" s="124">
        <f t="shared" si="0"/>
        <v>0</v>
      </c>
      <c r="H24" s="97">
        <v>14948671</v>
      </c>
      <c r="I24" s="130" t="s">
        <v>352</v>
      </c>
      <c r="L24" s="134">
        <v>14198295</v>
      </c>
      <c r="M24" s="135" t="s">
        <v>119</v>
      </c>
      <c r="N24" s="136">
        <v>1765587357.8800001</v>
      </c>
    </row>
    <row r="25" spans="2:14" ht="12.95" customHeight="1" thickBot="1" x14ac:dyDescent="0.3">
      <c r="B25" s="97">
        <v>15520504</v>
      </c>
      <c r="C25" s="127" t="s">
        <v>117</v>
      </c>
      <c r="E25" s="137">
        <v>15520504</v>
      </c>
      <c r="F25" s="124">
        <f t="shared" si="0"/>
        <v>0</v>
      </c>
      <c r="H25" s="97">
        <v>15520504</v>
      </c>
      <c r="I25" s="130" t="s">
        <v>117</v>
      </c>
      <c r="L25" s="134">
        <v>14948671</v>
      </c>
      <c r="M25" s="135" t="s">
        <v>98</v>
      </c>
      <c r="N25" s="136">
        <v>559240247.60000002</v>
      </c>
    </row>
    <row r="26" spans="2:14" ht="12.95" customHeight="1" thickBot="1" x14ac:dyDescent="0.3">
      <c r="B26" s="97">
        <v>16342237</v>
      </c>
      <c r="C26" s="127" t="s">
        <v>67</v>
      </c>
      <c r="E26" s="137">
        <v>16342237</v>
      </c>
      <c r="F26" s="124">
        <f t="shared" si="0"/>
        <v>0</v>
      </c>
      <c r="H26" s="97">
        <v>16342237</v>
      </c>
      <c r="I26" s="130" t="s">
        <v>353</v>
      </c>
      <c r="L26" s="134">
        <v>15520504</v>
      </c>
      <c r="M26" s="135" t="s">
        <v>117</v>
      </c>
      <c r="N26" s="136">
        <v>8768364919.5599995</v>
      </c>
    </row>
    <row r="27" spans="2:14" ht="12.95" customHeight="1" thickBot="1" x14ac:dyDescent="0.3">
      <c r="B27" s="97">
        <v>16791014</v>
      </c>
      <c r="C27" s="127" t="s">
        <v>327</v>
      </c>
      <c r="E27" s="137">
        <v>16791014</v>
      </c>
      <c r="F27" s="124">
        <f t="shared" si="0"/>
        <v>0</v>
      </c>
      <c r="H27" s="97">
        <v>16791014</v>
      </c>
      <c r="I27" s="130" t="s">
        <v>211</v>
      </c>
      <c r="L27" s="134">
        <v>16342237</v>
      </c>
      <c r="M27" s="135" t="s">
        <v>67</v>
      </c>
      <c r="N27" s="136">
        <v>154654406.63999999</v>
      </c>
    </row>
    <row r="28" spans="2:14" ht="12.95" customHeight="1" thickBot="1" x14ac:dyDescent="0.3">
      <c r="B28" s="97">
        <v>16945910</v>
      </c>
      <c r="C28" s="127" t="s">
        <v>136</v>
      </c>
      <c r="E28" s="137">
        <v>16945910</v>
      </c>
      <c r="F28" s="124">
        <f t="shared" si="0"/>
        <v>0</v>
      </c>
      <c r="H28" s="97">
        <v>16945910</v>
      </c>
      <c r="I28" s="130" t="s">
        <v>354</v>
      </c>
      <c r="L28" s="134">
        <v>16791014</v>
      </c>
      <c r="M28" s="135" t="s">
        <v>93</v>
      </c>
      <c r="N28" s="136">
        <v>395394235.58999997</v>
      </c>
    </row>
    <row r="29" spans="2:14" ht="12.95" customHeight="1" thickBot="1" x14ac:dyDescent="0.3">
      <c r="B29" s="97">
        <v>17081456</v>
      </c>
      <c r="C29" s="127" t="s">
        <v>55</v>
      </c>
      <c r="E29" s="137">
        <v>17081456</v>
      </c>
      <c r="F29" s="124">
        <f t="shared" si="0"/>
        <v>0</v>
      </c>
      <c r="H29" s="97">
        <v>17081456</v>
      </c>
      <c r="I29" s="130" t="s">
        <v>355</v>
      </c>
      <c r="L29" s="134">
        <v>16945910</v>
      </c>
      <c r="M29" s="135" t="s">
        <v>136</v>
      </c>
      <c r="N29" s="136">
        <v>365889274.18000001</v>
      </c>
    </row>
    <row r="30" spans="2:14" ht="12.95" customHeight="1" thickBot="1" x14ac:dyDescent="0.3">
      <c r="B30" s="97">
        <v>17087102</v>
      </c>
      <c r="C30" s="127" t="s">
        <v>125</v>
      </c>
      <c r="E30" s="137">
        <v>17087102</v>
      </c>
      <c r="F30" s="124">
        <f t="shared" si="0"/>
        <v>0</v>
      </c>
      <c r="H30" s="97">
        <v>17087102</v>
      </c>
      <c r="I30" s="130" t="s">
        <v>356</v>
      </c>
      <c r="L30" s="134">
        <v>17081456</v>
      </c>
      <c r="M30" s="135" t="s">
        <v>55</v>
      </c>
      <c r="N30" s="136">
        <v>1500676223.4400001</v>
      </c>
    </row>
    <row r="31" spans="2:14" ht="12.95" customHeight="1" thickBot="1" x14ac:dyDescent="0.3">
      <c r="B31" s="97">
        <v>17325099</v>
      </c>
      <c r="C31" s="127" t="s">
        <v>298</v>
      </c>
      <c r="E31" s="137">
        <v>17325099</v>
      </c>
      <c r="F31" s="124">
        <f t="shared" si="0"/>
        <v>0</v>
      </c>
      <c r="H31" s="97">
        <v>17325099</v>
      </c>
      <c r="I31" s="130" t="s">
        <v>182</v>
      </c>
      <c r="L31" s="134">
        <v>17087102</v>
      </c>
      <c r="M31" s="135" t="s">
        <v>125</v>
      </c>
      <c r="N31" s="136">
        <v>880484031.90999997</v>
      </c>
    </row>
    <row r="32" spans="2:14" ht="12.95" customHeight="1" thickBot="1" x14ac:dyDescent="0.3">
      <c r="B32" s="97">
        <v>19107520</v>
      </c>
      <c r="C32" s="127" t="s">
        <v>56</v>
      </c>
      <c r="E32" s="137">
        <v>19107520</v>
      </c>
      <c r="F32" s="124">
        <f t="shared" si="0"/>
        <v>0</v>
      </c>
      <c r="H32" s="97">
        <v>19107520</v>
      </c>
      <c r="I32" s="130" t="s">
        <v>357</v>
      </c>
      <c r="L32" s="134">
        <v>17325099</v>
      </c>
      <c r="M32" s="135" t="s">
        <v>419</v>
      </c>
      <c r="N32" s="136">
        <v>26517112.039999999</v>
      </c>
    </row>
    <row r="33" spans="2:14" ht="12.95" customHeight="1" thickBot="1" x14ac:dyDescent="0.3">
      <c r="B33" s="97">
        <v>19118435</v>
      </c>
      <c r="C33" s="127" t="s">
        <v>147</v>
      </c>
      <c r="E33" s="137">
        <v>19118435</v>
      </c>
      <c r="F33" s="124">
        <f t="shared" si="0"/>
        <v>0</v>
      </c>
      <c r="H33" s="97">
        <v>19118435</v>
      </c>
      <c r="I33" s="130" t="s">
        <v>147</v>
      </c>
      <c r="L33" s="134">
        <v>19107520</v>
      </c>
      <c r="M33" s="135" t="s">
        <v>56</v>
      </c>
      <c r="N33" s="136">
        <v>1678008570.25</v>
      </c>
    </row>
    <row r="34" spans="2:14" ht="12.95" customHeight="1" thickBot="1" x14ac:dyDescent="0.3">
      <c r="B34" s="97">
        <v>19171759</v>
      </c>
      <c r="C34" s="127" t="s">
        <v>88</v>
      </c>
      <c r="E34" s="137">
        <v>19171759</v>
      </c>
      <c r="F34" s="124">
        <f t="shared" si="0"/>
        <v>0</v>
      </c>
      <c r="H34" s="97">
        <v>19171759</v>
      </c>
      <c r="I34" s="130" t="s">
        <v>358</v>
      </c>
      <c r="L34" s="134">
        <v>19118435</v>
      </c>
      <c r="M34" s="135" t="s">
        <v>147</v>
      </c>
      <c r="N34" s="136">
        <v>45782012.880000003</v>
      </c>
    </row>
    <row r="35" spans="2:14" ht="12.95" customHeight="1" thickBot="1" x14ac:dyDescent="0.3">
      <c r="B35" s="97">
        <v>19371937</v>
      </c>
      <c r="C35" s="127" t="s">
        <v>58</v>
      </c>
      <c r="E35" s="137">
        <v>19371937</v>
      </c>
      <c r="F35" s="124">
        <f t="shared" si="0"/>
        <v>0</v>
      </c>
      <c r="H35" s="97">
        <v>19371937</v>
      </c>
      <c r="I35" s="130" t="s">
        <v>58</v>
      </c>
      <c r="L35" s="134">
        <v>19171759</v>
      </c>
      <c r="M35" s="135" t="s">
        <v>88</v>
      </c>
      <c r="N35" s="136">
        <v>1392121730.8</v>
      </c>
    </row>
    <row r="36" spans="2:14" ht="12.95" customHeight="1" thickBot="1" x14ac:dyDescent="0.3">
      <c r="B36" s="97">
        <v>19581508</v>
      </c>
      <c r="C36" s="127" t="s">
        <v>101</v>
      </c>
      <c r="E36" s="137">
        <v>19581508</v>
      </c>
      <c r="F36" s="124">
        <f t="shared" si="0"/>
        <v>0</v>
      </c>
      <c r="H36" s="97">
        <v>19581508</v>
      </c>
      <c r="I36" s="130" t="s">
        <v>359</v>
      </c>
      <c r="L36" s="134">
        <v>19371937</v>
      </c>
      <c r="M36" s="135" t="s">
        <v>58</v>
      </c>
      <c r="N36" s="136">
        <v>49346134.549999997</v>
      </c>
    </row>
    <row r="37" spans="2:14" ht="12.95" customHeight="1" thickBot="1" x14ac:dyDescent="0.3">
      <c r="B37" s="97">
        <v>20443754</v>
      </c>
      <c r="C37" s="127" t="s">
        <v>154</v>
      </c>
      <c r="E37" s="137">
        <v>20443754</v>
      </c>
      <c r="F37" s="124">
        <f t="shared" si="0"/>
        <v>0</v>
      </c>
      <c r="H37" s="97">
        <v>20443754</v>
      </c>
      <c r="I37" s="130" t="s">
        <v>360</v>
      </c>
      <c r="L37" s="134">
        <v>19581508</v>
      </c>
      <c r="M37" s="135" t="s">
        <v>101</v>
      </c>
      <c r="N37" s="136">
        <v>3079494301.3499999</v>
      </c>
    </row>
    <row r="38" spans="2:14" ht="12.95" customHeight="1" thickBot="1" x14ac:dyDescent="0.3">
      <c r="B38" s="97">
        <v>21877385</v>
      </c>
      <c r="C38" s="127" t="s">
        <v>111</v>
      </c>
      <c r="E38" s="137">
        <v>21877385</v>
      </c>
      <c r="F38" s="124">
        <f t="shared" si="0"/>
        <v>0</v>
      </c>
      <c r="H38" s="97">
        <v>21877385</v>
      </c>
      <c r="I38" s="130" t="s">
        <v>111</v>
      </c>
      <c r="L38" s="134">
        <v>20443754</v>
      </c>
      <c r="M38" s="135" t="s">
        <v>154</v>
      </c>
      <c r="N38" s="136">
        <v>821469252.35000002</v>
      </c>
    </row>
    <row r="39" spans="2:14" ht="12.95" customHeight="1" thickBot="1" x14ac:dyDescent="0.3">
      <c r="B39" s="97">
        <v>23733438</v>
      </c>
      <c r="C39" s="127" t="s">
        <v>156</v>
      </c>
      <c r="E39" s="137">
        <v>23733438</v>
      </c>
      <c r="F39" s="124">
        <f t="shared" si="0"/>
        <v>0</v>
      </c>
      <c r="H39" s="97">
        <v>23733438</v>
      </c>
      <c r="I39" s="130" t="s">
        <v>361</v>
      </c>
      <c r="L39" s="134">
        <v>21877385</v>
      </c>
      <c r="M39" s="135" t="s">
        <v>111</v>
      </c>
      <c r="N39" s="136">
        <v>35966759.060000002</v>
      </c>
    </row>
    <row r="40" spans="2:14" ht="12.95" customHeight="1" thickBot="1" x14ac:dyDescent="0.3">
      <c r="B40" s="97">
        <v>26722241</v>
      </c>
      <c r="C40" s="127" t="s">
        <v>144</v>
      </c>
      <c r="E40" s="137">
        <v>26722241</v>
      </c>
      <c r="F40" s="124">
        <f t="shared" si="0"/>
        <v>0</v>
      </c>
      <c r="H40" s="97">
        <v>26722241</v>
      </c>
      <c r="I40" s="130" t="s">
        <v>144</v>
      </c>
      <c r="L40" s="134">
        <v>23733438</v>
      </c>
      <c r="M40" s="135" t="s">
        <v>156</v>
      </c>
      <c r="N40" s="136">
        <v>1243803203.3399999</v>
      </c>
    </row>
    <row r="41" spans="2:14" ht="12.95" customHeight="1" thickBot="1" x14ac:dyDescent="0.3">
      <c r="B41" s="97">
        <v>26870248</v>
      </c>
      <c r="C41" s="127" t="s">
        <v>134</v>
      </c>
      <c r="E41" s="137">
        <v>26870248</v>
      </c>
      <c r="F41" s="124">
        <f t="shared" si="0"/>
        <v>0</v>
      </c>
      <c r="H41" s="97">
        <v>26870248</v>
      </c>
      <c r="I41" s="130" t="s">
        <v>362</v>
      </c>
      <c r="L41" s="134">
        <v>26722241</v>
      </c>
      <c r="M41" s="135" t="s">
        <v>144</v>
      </c>
      <c r="N41" s="136">
        <v>302903795.47000003</v>
      </c>
    </row>
    <row r="42" spans="2:14" ht="12.95" customHeight="1" thickBot="1" x14ac:dyDescent="0.3">
      <c r="B42" s="97">
        <v>28711828</v>
      </c>
      <c r="C42" s="127" t="s">
        <v>68</v>
      </c>
      <c r="E42" s="137">
        <v>28711828</v>
      </c>
      <c r="F42" s="124">
        <f t="shared" si="0"/>
        <v>0</v>
      </c>
      <c r="H42" s="97">
        <v>28711828</v>
      </c>
      <c r="I42" s="130" t="s">
        <v>363</v>
      </c>
      <c r="L42" s="134">
        <v>26870248</v>
      </c>
      <c r="M42" s="135" t="s">
        <v>134</v>
      </c>
      <c r="N42" s="136">
        <v>349330925.63999999</v>
      </c>
    </row>
    <row r="43" spans="2:14" ht="12.95" customHeight="1" thickBot="1" x14ac:dyDescent="0.3">
      <c r="B43" s="97">
        <v>28718610</v>
      </c>
      <c r="C43" s="127" t="s">
        <v>118</v>
      </c>
      <c r="E43" s="137">
        <v>28718610</v>
      </c>
      <c r="F43" s="124">
        <f t="shared" si="0"/>
        <v>0</v>
      </c>
      <c r="H43" s="97">
        <v>28718610</v>
      </c>
      <c r="I43" s="130" t="s">
        <v>118</v>
      </c>
      <c r="L43" s="134">
        <v>28711828</v>
      </c>
      <c r="M43" s="135" t="s">
        <v>68</v>
      </c>
      <c r="N43" s="136">
        <v>38989980.93</v>
      </c>
    </row>
    <row r="44" spans="2:14" ht="12.95" customHeight="1" thickBot="1" x14ac:dyDescent="0.3">
      <c r="B44" s="97">
        <v>28834035</v>
      </c>
      <c r="C44" s="127" t="s">
        <v>140</v>
      </c>
      <c r="E44" s="137">
        <v>28834035</v>
      </c>
      <c r="F44" s="124">
        <f t="shared" si="0"/>
        <v>0</v>
      </c>
      <c r="H44" s="97">
        <v>28834035</v>
      </c>
      <c r="I44" s="130" t="s">
        <v>364</v>
      </c>
      <c r="L44" s="134">
        <v>28718610</v>
      </c>
      <c r="M44" s="135" t="s">
        <v>118</v>
      </c>
      <c r="N44" s="136">
        <v>9268645.5</v>
      </c>
    </row>
    <row r="45" spans="2:14" ht="12.95" customHeight="1" thickBot="1" x14ac:dyDescent="0.3">
      <c r="B45" s="97">
        <v>31276464</v>
      </c>
      <c r="C45" s="127" t="s">
        <v>332</v>
      </c>
      <c r="E45" s="137">
        <v>31276464</v>
      </c>
      <c r="F45" s="124">
        <f t="shared" si="0"/>
        <v>0</v>
      </c>
      <c r="H45" s="97">
        <v>31276464</v>
      </c>
      <c r="I45" s="130" t="s">
        <v>215</v>
      </c>
      <c r="L45" s="134">
        <v>28834035</v>
      </c>
      <c r="M45" s="135" t="s">
        <v>140</v>
      </c>
      <c r="N45" s="136">
        <v>59753432.700000003</v>
      </c>
    </row>
    <row r="46" spans="2:14" ht="12.95" customHeight="1" thickBot="1" x14ac:dyDescent="0.3">
      <c r="B46" s="97">
        <v>32181390</v>
      </c>
      <c r="C46" s="127" t="s">
        <v>299</v>
      </c>
      <c r="E46" s="137">
        <v>32181390</v>
      </c>
      <c r="F46" s="124">
        <f t="shared" si="0"/>
        <v>0</v>
      </c>
      <c r="H46" s="97">
        <v>32181390</v>
      </c>
      <c r="I46" s="130" t="s">
        <v>183</v>
      </c>
      <c r="L46" s="134">
        <v>31276464</v>
      </c>
      <c r="M46" s="135" t="s">
        <v>420</v>
      </c>
      <c r="N46" s="136">
        <v>104390663.09999999</v>
      </c>
    </row>
    <row r="47" spans="2:14" ht="12.95" customHeight="1" thickBot="1" x14ac:dyDescent="0.3">
      <c r="B47" s="97">
        <v>36571014</v>
      </c>
      <c r="C47" s="127" t="s">
        <v>300</v>
      </c>
      <c r="E47" s="137">
        <v>36571014</v>
      </c>
      <c r="F47" s="124">
        <f t="shared" si="0"/>
        <v>0</v>
      </c>
      <c r="H47" s="97">
        <v>36571014</v>
      </c>
      <c r="I47" s="130" t="s">
        <v>184</v>
      </c>
      <c r="L47" s="134">
        <v>32181390</v>
      </c>
      <c r="M47" s="135" t="s">
        <v>421</v>
      </c>
      <c r="N47" s="136">
        <v>151031268.30000001</v>
      </c>
    </row>
    <row r="48" spans="2:14" ht="12.95" customHeight="1" thickBot="1" x14ac:dyDescent="0.3">
      <c r="B48" s="97">
        <v>36571211</v>
      </c>
      <c r="C48" s="127" t="s">
        <v>301</v>
      </c>
      <c r="E48" s="137">
        <v>36571211</v>
      </c>
      <c r="F48" s="124">
        <f t="shared" si="0"/>
        <v>0</v>
      </c>
      <c r="H48" s="97">
        <v>36571211</v>
      </c>
      <c r="I48" s="130" t="s">
        <v>185</v>
      </c>
      <c r="L48" s="134">
        <v>36571014</v>
      </c>
      <c r="M48" s="135" t="s">
        <v>422</v>
      </c>
      <c r="N48" s="136">
        <v>790856169.47000003</v>
      </c>
    </row>
    <row r="49" spans="2:14" ht="12.95" customHeight="1" thickBot="1" x14ac:dyDescent="0.3">
      <c r="B49" s="97">
        <v>36571230</v>
      </c>
      <c r="C49" s="127" t="s">
        <v>302</v>
      </c>
      <c r="E49" s="137">
        <v>36571230</v>
      </c>
      <c r="F49" s="124">
        <f t="shared" si="0"/>
        <v>0</v>
      </c>
      <c r="H49" s="97">
        <v>36571230</v>
      </c>
      <c r="I49" s="130" t="s">
        <v>186</v>
      </c>
      <c r="L49" s="134">
        <v>36571211</v>
      </c>
      <c r="M49" s="135" t="s">
        <v>185</v>
      </c>
      <c r="N49" s="136">
        <v>843976292.74000001</v>
      </c>
    </row>
    <row r="50" spans="2:14" ht="12.95" customHeight="1" thickBot="1" x14ac:dyDescent="0.3">
      <c r="B50" s="97">
        <v>36571405</v>
      </c>
      <c r="C50" s="127" t="s">
        <v>153</v>
      </c>
      <c r="E50" s="137">
        <v>36571405</v>
      </c>
      <c r="F50" s="124">
        <f t="shared" si="0"/>
        <v>0</v>
      </c>
      <c r="H50" s="97">
        <v>36571405</v>
      </c>
      <c r="I50" s="130" t="s">
        <v>365</v>
      </c>
      <c r="L50" s="134">
        <v>36571230</v>
      </c>
      <c r="M50" s="135" t="s">
        <v>186</v>
      </c>
      <c r="N50" s="136">
        <v>432237891.81999999</v>
      </c>
    </row>
    <row r="51" spans="2:14" ht="12.95" customHeight="1" thickBot="1" x14ac:dyDescent="0.3">
      <c r="B51" s="97">
        <v>38225097</v>
      </c>
      <c r="C51" s="127" t="s">
        <v>303</v>
      </c>
      <c r="E51" s="137">
        <v>38225097</v>
      </c>
      <c r="F51" s="124">
        <f t="shared" si="0"/>
        <v>0</v>
      </c>
      <c r="H51" s="97">
        <v>38225097</v>
      </c>
      <c r="I51" s="130" t="s">
        <v>187</v>
      </c>
      <c r="L51" s="134">
        <v>36571405</v>
      </c>
      <c r="M51" s="135" t="s">
        <v>153</v>
      </c>
      <c r="N51" s="136">
        <v>1552616.08</v>
      </c>
    </row>
    <row r="52" spans="2:14" ht="12.95" customHeight="1" thickBot="1" x14ac:dyDescent="0.3">
      <c r="B52" s="97">
        <v>38231834</v>
      </c>
      <c r="C52" s="127" t="s">
        <v>321</v>
      </c>
      <c r="E52" s="137">
        <v>38231834</v>
      </c>
      <c r="F52" s="124">
        <f t="shared" si="0"/>
        <v>0</v>
      </c>
      <c r="H52" s="97">
        <v>38231834</v>
      </c>
      <c r="I52" s="130" t="s">
        <v>206</v>
      </c>
      <c r="L52" s="134">
        <v>38225097</v>
      </c>
      <c r="M52" s="135" t="s">
        <v>423</v>
      </c>
      <c r="N52" s="136">
        <v>29693164.149999999</v>
      </c>
    </row>
    <row r="53" spans="2:14" ht="12.95" customHeight="1" thickBot="1" x14ac:dyDescent="0.3">
      <c r="B53" s="97">
        <v>39440617</v>
      </c>
      <c r="C53" s="127" t="s">
        <v>89</v>
      </c>
      <c r="E53" s="137">
        <v>39440617</v>
      </c>
      <c r="F53" s="124">
        <f t="shared" si="0"/>
        <v>0</v>
      </c>
      <c r="H53" s="97">
        <v>39440617</v>
      </c>
      <c r="I53" s="130" t="s">
        <v>366</v>
      </c>
      <c r="L53" s="134">
        <v>38231834</v>
      </c>
      <c r="M53" s="135" t="s">
        <v>145</v>
      </c>
      <c r="N53" s="136">
        <v>9022444.2599999998</v>
      </c>
    </row>
    <row r="54" spans="2:14" ht="12.95" customHeight="1" thickBot="1" x14ac:dyDescent="0.3">
      <c r="B54" s="97">
        <v>39528731</v>
      </c>
      <c r="C54" s="127" t="s">
        <v>66</v>
      </c>
      <c r="E54" s="137">
        <v>39528731</v>
      </c>
      <c r="F54" s="124">
        <f t="shared" si="0"/>
        <v>0</v>
      </c>
      <c r="H54" s="97">
        <v>39528731</v>
      </c>
      <c r="I54" s="130" t="s">
        <v>367</v>
      </c>
      <c r="L54" s="134">
        <v>39440617</v>
      </c>
      <c r="M54" s="135" t="s">
        <v>89</v>
      </c>
      <c r="N54" s="136">
        <v>1706827532.1400001</v>
      </c>
    </row>
    <row r="55" spans="2:14" ht="12.95" customHeight="1" thickBot="1" x14ac:dyDescent="0.3">
      <c r="B55" s="97">
        <v>39641260</v>
      </c>
      <c r="C55" s="127" t="s">
        <v>133</v>
      </c>
      <c r="E55" s="137">
        <v>39641260</v>
      </c>
      <c r="F55" s="124">
        <f t="shared" si="0"/>
        <v>0</v>
      </c>
      <c r="H55" s="97">
        <v>39641260</v>
      </c>
      <c r="I55" s="130" t="s">
        <v>368</v>
      </c>
      <c r="L55" s="134">
        <v>39528731</v>
      </c>
      <c r="M55" s="135" t="s">
        <v>66</v>
      </c>
      <c r="N55" s="136">
        <v>50033594.039999999</v>
      </c>
    </row>
    <row r="56" spans="2:14" ht="12.95" customHeight="1" thickBot="1" x14ac:dyDescent="0.3">
      <c r="B56" s="97">
        <v>40439492</v>
      </c>
      <c r="C56" s="127" t="s">
        <v>304</v>
      </c>
      <c r="E56" s="137">
        <v>40439492</v>
      </c>
      <c r="F56" s="124">
        <f t="shared" si="0"/>
        <v>0</v>
      </c>
      <c r="H56" s="97">
        <v>40439492</v>
      </c>
      <c r="I56" s="130" t="s">
        <v>188</v>
      </c>
      <c r="L56" s="134">
        <v>39641260</v>
      </c>
      <c r="M56" s="135" t="s">
        <v>133</v>
      </c>
      <c r="N56" s="136">
        <v>222626978.03</v>
      </c>
    </row>
    <row r="57" spans="2:14" ht="12.95" customHeight="1" thickBot="1" x14ac:dyDescent="0.3">
      <c r="B57" s="97">
        <v>40984152</v>
      </c>
      <c r="C57" s="127" t="s">
        <v>146</v>
      </c>
      <c r="E57" s="137">
        <v>40984152</v>
      </c>
      <c r="F57" s="124">
        <f t="shared" si="0"/>
        <v>0</v>
      </c>
      <c r="H57" s="97">
        <v>40984152</v>
      </c>
      <c r="I57" s="130" t="s">
        <v>369</v>
      </c>
      <c r="L57" s="134">
        <v>40439492</v>
      </c>
      <c r="M57" s="135" t="s">
        <v>424</v>
      </c>
      <c r="N57" s="136">
        <v>32981576.059999999</v>
      </c>
    </row>
    <row r="58" spans="2:14" ht="12.95" customHeight="1" thickBot="1" x14ac:dyDescent="0.3">
      <c r="B58" s="97">
        <v>41405846</v>
      </c>
      <c r="C58" s="127" t="s">
        <v>151</v>
      </c>
      <c r="E58" s="137">
        <v>41405846</v>
      </c>
      <c r="F58" s="124">
        <f t="shared" si="0"/>
        <v>0</v>
      </c>
      <c r="H58" s="97">
        <v>41405846</v>
      </c>
      <c r="I58" s="130" t="s">
        <v>370</v>
      </c>
      <c r="L58" s="134">
        <v>40984152</v>
      </c>
      <c r="M58" s="135" t="s">
        <v>146</v>
      </c>
      <c r="N58" s="136">
        <v>33758136.490000002</v>
      </c>
    </row>
    <row r="59" spans="2:14" ht="12.95" customHeight="1" thickBot="1" x14ac:dyDescent="0.3">
      <c r="B59" s="97">
        <v>41550524</v>
      </c>
      <c r="C59" s="127" t="s">
        <v>309</v>
      </c>
      <c r="E59" s="137">
        <v>41550524</v>
      </c>
      <c r="F59" s="124">
        <f t="shared" si="0"/>
        <v>0</v>
      </c>
      <c r="H59" s="97">
        <v>41550524</v>
      </c>
      <c r="I59" s="130" t="s">
        <v>194</v>
      </c>
      <c r="L59" s="134">
        <v>41405846</v>
      </c>
      <c r="M59" s="135" t="s">
        <v>151</v>
      </c>
      <c r="N59" s="136">
        <v>696047552.75</v>
      </c>
    </row>
    <row r="60" spans="2:14" ht="12.95" customHeight="1" thickBot="1" x14ac:dyDescent="0.3">
      <c r="B60" s="97">
        <v>41796600</v>
      </c>
      <c r="C60" s="127" t="s">
        <v>305</v>
      </c>
      <c r="E60" s="137">
        <v>41796600</v>
      </c>
      <c r="F60" s="124">
        <f t="shared" si="0"/>
        <v>0</v>
      </c>
      <c r="H60" s="97">
        <v>41796600</v>
      </c>
      <c r="I60" s="130" t="s">
        <v>189</v>
      </c>
      <c r="L60" s="134">
        <v>41550524</v>
      </c>
      <c r="M60" s="135" t="s">
        <v>124</v>
      </c>
      <c r="N60" s="136">
        <v>35772145.450000003</v>
      </c>
    </row>
    <row r="61" spans="2:14" ht="12.95" customHeight="1" thickBot="1" x14ac:dyDescent="0.3">
      <c r="B61" s="97">
        <v>42136525</v>
      </c>
      <c r="C61" s="127" t="s">
        <v>113</v>
      </c>
      <c r="E61" s="137">
        <v>42136525</v>
      </c>
      <c r="F61" s="124">
        <f t="shared" si="0"/>
        <v>0</v>
      </c>
      <c r="H61" s="97">
        <v>42136525</v>
      </c>
      <c r="I61" s="130" t="s">
        <v>113</v>
      </c>
      <c r="L61" s="134">
        <v>41796600</v>
      </c>
      <c r="M61" s="135" t="s">
        <v>100</v>
      </c>
      <c r="N61" s="136">
        <v>1532586323.24</v>
      </c>
    </row>
    <row r="62" spans="2:14" ht="12.95" customHeight="1" thickBot="1" x14ac:dyDescent="0.3">
      <c r="B62" s="97">
        <v>42151131</v>
      </c>
      <c r="C62" s="127" t="s">
        <v>333</v>
      </c>
      <c r="E62" s="137">
        <v>42151131</v>
      </c>
      <c r="F62" s="124">
        <f t="shared" si="0"/>
        <v>0</v>
      </c>
      <c r="H62" s="97">
        <v>42151131</v>
      </c>
      <c r="I62" s="130" t="s">
        <v>216</v>
      </c>
      <c r="L62" s="134">
        <v>42136525</v>
      </c>
      <c r="M62" s="135" t="s">
        <v>113</v>
      </c>
      <c r="N62" s="136">
        <v>14578.12</v>
      </c>
    </row>
    <row r="63" spans="2:14" ht="12.95" customHeight="1" thickBot="1" x14ac:dyDescent="0.3">
      <c r="B63" s="97">
        <v>42403456</v>
      </c>
      <c r="C63" s="127" t="s">
        <v>306</v>
      </c>
      <c r="E63" s="137">
        <v>42403456</v>
      </c>
      <c r="F63" s="124">
        <f t="shared" si="0"/>
        <v>0</v>
      </c>
      <c r="H63" s="97">
        <v>42403456</v>
      </c>
      <c r="I63" s="130" t="s">
        <v>190</v>
      </c>
      <c r="L63" s="134">
        <v>42151131</v>
      </c>
      <c r="M63" s="135" t="s">
        <v>425</v>
      </c>
      <c r="N63" s="136">
        <v>1498495.61</v>
      </c>
    </row>
    <row r="64" spans="2:14" ht="12.95" customHeight="1" thickBot="1" x14ac:dyDescent="0.3">
      <c r="B64" s="97">
        <v>42403671</v>
      </c>
      <c r="C64" s="127" t="s">
        <v>127</v>
      </c>
      <c r="E64" s="137">
        <v>42403671</v>
      </c>
      <c r="F64" s="124">
        <f t="shared" si="0"/>
        <v>0</v>
      </c>
      <c r="H64" s="97">
        <v>42403671</v>
      </c>
      <c r="I64" s="130" t="s">
        <v>371</v>
      </c>
      <c r="L64" s="134">
        <v>42403456</v>
      </c>
      <c r="M64" s="135" t="s">
        <v>426</v>
      </c>
      <c r="N64" s="136">
        <v>946489672.38999999</v>
      </c>
    </row>
    <row r="65" spans="2:14" ht="12.95" customHeight="1" thickBot="1" x14ac:dyDescent="0.3">
      <c r="B65" s="97">
        <v>43045016</v>
      </c>
      <c r="C65" s="127" t="s">
        <v>87</v>
      </c>
      <c r="E65" s="137">
        <v>43045016</v>
      </c>
      <c r="F65" s="124">
        <f t="shared" si="0"/>
        <v>0</v>
      </c>
      <c r="H65" s="97">
        <v>43045016</v>
      </c>
      <c r="I65" s="130" t="s">
        <v>372</v>
      </c>
      <c r="L65" s="134">
        <v>42403671</v>
      </c>
      <c r="M65" s="135" t="s">
        <v>127</v>
      </c>
      <c r="N65" s="136">
        <v>410659682.82999998</v>
      </c>
    </row>
    <row r="66" spans="2:14" ht="12.95" customHeight="1" thickBot="1" x14ac:dyDescent="0.3">
      <c r="B66" s="97">
        <v>45482513</v>
      </c>
      <c r="C66" s="127" t="s">
        <v>307</v>
      </c>
      <c r="E66" s="137">
        <v>45482513</v>
      </c>
      <c r="F66" s="124">
        <f t="shared" si="0"/>
        <v>0</v>
      </c>
      <c r="H66" s="97">
        <v>45482513</v>
      </c>
      <c r="I66" s="130" t="s">
        <v>191</v>
      </c>
      <c r="L66" s="134">
        <v>43045016</v>
      </c>
      <c r="M66" s="135" t="s">
        <v>87</v>
      </c>
      <c r="N66" s="136">
        <v>79284624.400000006</v>
      </c>
    </row>
    <row r="67" spans="2:14" ht="12.95" customHeight="1" thickBot="1" x14ac:dyDescent="0.3">
      <c r="B67" s="97">
        <v>46367061</v>
      </c>
      <c r="C67" s="127" t="s">
        <v>152</v>
      </c>
      <c r="E67" s="137">
        <v>46367061</v>
      </c>
      <c r="F67" s="124">
        <f t="shared" ref="F67:F130" si="1">+B67-E67</f>
        <v>0</v>
      </c>
      <c r="H67" s="97">
        <v>46367061</v>
      </c>
      <c r="I67" s="130" t="s">
        <v>373</v>
      </c>
      <c r="L67" s="134">
        <v>45482513</v>
      </c>
      <c r="M67" s="135" t="s">
        <v>427</v>
      </c>
      <c r="N67" s="136">
        <v>67853931.019999996</v>
      </c>
    </row>
    <row r="68" spans="2:14" ht="12.95" customHeight="1" thickBot="1" x14ac:dyDescent="0.3">
      <c r="B68" s="97">
        <v>46367670</v>
      </c>
      <c r="C68" s="127" t="s">
        <v>29</v>
      </c>
      <c r="E68" s="137">
        <v>46367670</v>
      </c>
      <c r="F68" s="124">
        <f t="shared" si="1"/>
        <v>0</v>
      </c>
      <c r="H68" s="97">
        <v>46367670</v>
      </c>
      <c r="I68" s="130" t="s">
        <v>374</v>
      </c>
      <c r="L68" s="134">
        <v>46367061</v>
      </c>
      <c r="M68" s="135" t="s">
        <v>152</v>
      </c>
      <c r="N68" s="136">
        <v>810425643.27999997</v>
      </c>
    </row>
    <row r="69" spans="2:14" ht="12.95" customHeight="1" thickBot="1" x14ac:dyDescent="0.3">
      <c r="B69" s="97">
        <v>49712010</v>
      </c>
      <c r="C69" s="127" t="s">
        <v>150</v>
      </c>
      <c r="E69" s="137">
        <v>49712010</v>
      </c>
      <c r="F69" s="124">
        <f t="shared" si="1"/>
        <v>0</v>
      </c>
      <c r="H69" s="97">
        <v>49712010</v>
      </c>
      <c r="I69" s="130" t="s">
        <v>375</v>
      </c>
      <c r="L69" s="134">
        <v>46367670</v>
      </c>
      <c r="M69" s="135" t="s">
        <v>29</v>
      </c>
      <c r="N69" s="136">
        <v>27952297.440000001</v>
      </c>
    </row>
    <row r="70" spans="2:14" ht="12.95" customHeight="1" thickBot="1" x14ac:dyDescent="0.3">
      <c r="B70" s="97">
        <v>49731332</v>
      </c>
      <c r="C70" s="127" t="s">
        <v>308</v>
      </c>
      <c r="E70" s="137">
        <v>49731332</v>
      </c>
      <c r="F70" s="124">
        <f t="shared" si="1"/>
        <v>0</v>
      </c>
      <c r="H70" s="97">
        <v>49731332</v>
      </c>
      <c r="I70" s="130" t="s">
        <v>193</v>
      </c>
      <c r="L70" s="134">
        <v>49712010</v>
      </c>
      <c r="M70" s="135" t="s">
        <v>150</v>
      </c>
      <c r="N70" s="136">
        <v>51010001.109999999</v>
      </c>
    </row>
    <row r="71" spans="2:14" ht="12.95" customHeight="1" thickBot="1" x14ac:dyDescent="0.3">
      <c r="B71" s="97">
        <v>49740724</v>
      </c>
      <c r="C71" s="127" t="s">
        <v>135</v>
      </c>
      <c r="E71" s="137">
        <v>49740724</v>
      </c>
      <c r="F71" s="124">
        <f t="shared" si="1"/>
        <v>0</v>
      </c>
      <c r="H71" s="97">
        <v>49740724</v>
      </c>
      <c r="I71" s="130" t="s">
        <v>376</v>
      </c>
      <c r="L71" s="134">
        <v>49731332</v>
      </c>
      <c r="M71" s="135" t="s">
        <v>193</v>
      </c>
      <c r="N71" s="136">
        <v>323560749.50999999</v>
      </c>
    </row>
    <row r="72" spans="2:14" ht="12.95" customHeight="1" thickBot="1" x14ac:dyDescent="0.3">
      <c r="B72" s="97">
        <v>51587111</v>
      </c>
      <c r="C72" s="127" t="s">
        <v>310</v>
      </c>
      <c r="E72" s="137">
        <v>51587111</v>
      </c>
      <c r="F72" s="124">
        <f t="shared" si="1"/>
        <v>0</v>
      </c>
      <c r="H72" s="97">
        <v>51587111</v>
      </c>
      <c r="I72" s="130" t="s">
        <v>195</v>
      </c>
      <c r="L72" s="134">
        <v>49740724</v>
      </c>
      <c r="M72" s="135" t="s">
        <v>135</v>
      </c>
      <c r="N72" s="136">
        <v>503807921.67000002</v>
      </c>
    </row>
    <row r="73" spans="2:14" ht="12.95" customHeight="1" thickBot="1" x14ac:dyDescent="0.3">
      <c r="B73" s="97">
        <v>51610454</v>
      </c>
      <c r="C73" s="127" t="s">
        <v>311</v>
      </c>
      <c r="E73" s="137">
        <v>51610454</v>
      </c>
      <c r="F73" s="124">
        <f t="shared" si="1"/>
        <v>0</v>
      </c>
      <c r="H73" s="97">
        <v>51610454</v>
      </c>
      <c r="I73" s="130" t="s">
        <v>196</v>
      </c>
      <c r="L73" s="134">
        <v>51587111</v>
      </c>
      <c r="M73" s="135" t="s">
        <v>428</v>
      </c>
      <c r="N73" s="136">
        <v>1615531127.52</v>
      </c>
    </row>
    <row r="74" spans="2:14" ht="12.95" customHeight="1" thickBot="1" x14ac:dyDescent="0.3">
      <c r="B74" s="97">
        <v>51647476</v>
      </c>
      <c r="C74" s="127" t="s">
        <v>312</v>
      </c>
      <c r="E74" s="137">
        <v>51647476</v>
      </c>
      <c r="F74" s="124">
        <f t="shared" si="1"/>
        <v>0</v>
      </c>
      <c r="H74" s="97">
        <v>51647476</v>
      </c>
      <c r="I74" s="130" t="s">
        <v>197</v>
      </c>
      <c r="L74" s="134">
        <v>51610454</v>
      </c>
      <c r="M74" s="135" t="s">
        <v>196</v>
      </c>
      <c r="N74" s="136">
        <v>100697797.45999999</v>
      </c>
    </row>
    <row r="75" spans="2:14" ht="12.95" customHeight="1" thickBot="1" x14ac:dyDescent="0.3">
      <c r="B75" s="97">
        <v>51965389</v>
      </c>
      <c r="C75" s="127" t="s">
        <v>155</v>
      </c>
      <c r="E75" s="137">
        <v>51965389</v>
      </c>
      <c r="F75" s="124">
        <f t="shared" si="1"/>
        <v>0</v>
      </c>
      <c r="H75" s="97">
        <v>51965389</v>
      </c>
      <c r="I75" s="130" t="s">
        <v>155</v>
      </c>
      <c r="L75" s="134">
        <v>51647476</v>
      </c>
      <c r="M75" s="135" t="s">
        <v>429</v>
      </c>
      <c r="N75" s="136">
        <v>123223782.63</v>
      </c>
    </row>
    <row r="76" spans="2:14" ht="12.95" customHeight="1" thickBot="1" x14ac:dyDescent="0.3">
      <c r="B76" s="97">
        <v>52300645</v>
      </c>
      <c r="C76" s="127" t="s">
        <v>137</v>
      </c>
      <c r="E76" s="137">
        <v>52300645</v>
      </c>
      <c r="F76" s="124">
        <f t="shared" si="1"/>
        <v>0</v>
      </c>
      <c r="H76" s="97">
        <v>52300645</v>
      </c>
      <c r="I76" s="130" t="s">
        <v>377</v>
      </c>
      <c r="L76" s="134">
        <v>51965389</v>
      </c>
      <c r="M76" s="135" t="s">
        <v>155</v>
      </c>
      <c r="N76" s="136">
        <v>1161525407.8499999</v>
      </c>
    </row>
    <row r="77" spans="2:14" ht="12.95" customHeight="1" thickBot="1" x14ac:dyDescent="0.3">
      <c r="B77" s="97">
        <v>56054948</v>
      </c>
      <c r="C77" s="127" t="s">
        <v>313</v>
      </c>
      <c r="E77" s="137">
        <v>56054948</v>
      </c>
      <c r="F77" s="124">
        <f t="shared" si="1"/>
        <v>0</v>
      </c>
      <c r="H77" s="97">
        <v>56054948</v>
      </c>
      <c r="I77" s="130" t="s">
        <v>198</v>
      </c>
      <c r="L77" s="134">
        <v>52300645</v>
      </c>
      <c r="M77" s="135" t="s">
        <v>137</v>
      </c>
      <c r="N77" s="136">
        <v>579213666.19000006</v>
      </c>
    </row>
    <row r="78" spans="2:14" ht="12.95" customHeight="1" thickBot="1" x14ac:dyDescent="0.3">
      <c r="B78" s="97">
        <v>60313909</v>
      </c>
      <c r="C78" s="127" t="s">
        <v>314</v>
      </c>
      <c r="E78" s="137">
        <v>60313909</v>
      </c>
      <c r="F78" s="124">
        <f t="shared" si="1"/>
        <v>0</v>
      </c>
      <c r="H78" s="97">
        <v>60313909</v>
      </c>
      <c r="I78" s="130" t="s">
        <v>199</v>
      </c>
      <c r="L78" s="134">
        <v>56054948</v>
      </c>
      <c r="M78" s="135" t="s">
        <v>198</v>
      </c>
      <c r="N78" s="136">
        <v>1098586216.25</v>
      </c>
    </row>
    <row r="79" spans="2:14" ht="12.95" customHeight="1" thickBot="1" x14ac:dyDescent="0.3">
      <c r="B79" s="97">
        <v>63357311</v>
      </c>
      <c r="C79" s="127" t="s">
        <v>53</v>
      </c>
      <c r="E79" s="137">
        <v>63357311</v>
      </c>
      <c r="F79" s="124">
        <f t="shared" si="1"/>
        <v>0</v>
      </c>
      <c r="H79" s="97">
        <v>63357311</v>
      </c>
      <c r="I79" s="130" t="s">
        <v>378</v>
      </c>
      <c r="L79" s="134">
        <v>60313909</v>
      </c>
      <c r="M79" s="135" t="s">
        <v>199</v>
      </c>
      <c r="N79" s="136">
        <v>1182340209.79</v>
      </c>
    </row>
    <row r="80" spans="2:14" ht="12.95" customHeight="1" thickBot="1" x14ac:dyDescent="0.3">
      <c r="B80" s="97">
        <v>65758943</v>
      </c>
      <c r="C80" s="127" t="s">
        <v>54</v>
      </c>
      <c r="E80" s="137">
        <v>65758943</v>
      </c>
      <c r="F80" s="124">
        <f t="shared" si="1"/>
        <v>0</v>
      </c>
      <c r="H80" s="97">
        <v>65758943</v>
      </c>
      <c r="I80" s="130" t="s">
        <v>379</v>
      </c>
      <c r="L80" s="134">
        <v>63357311</v>
      </c>
      <c r="M80" s="135" t="s">
        <v>53</v>
      </c>
      <c r="N80" s="136">
        <v>752599894.52999997</v>
      </c>
    </row>
    <row r="81" spans="2:14" ht="12.95" customHeight="1" thickBot="1" x14ac:dyDescent="0.3">
      <c r="B81" s="97">
        <v>71110715</v>
      </c>
      <c r="C81" s="127" t="s">
        <v>149</v>
      </c>
      <c r="E81" s="137">
        <v>71110715</v>
      </c>
      <c r="F81" s="124">
        <f t="shared" si="1"/>
        <v>0</v>
      </c>
      <c r="H81" s="97">
        <v>71110715</v>
      </c>
      <c r="I81" s="130" t="s">
        <v>380</v>
      </c>
      <c r="L81" s="134">
        <v>65758943</v>
      </c>
      <c r="M81" s="135" t="s">
        <v>54</v>
      </c>
      <c r="N81" s="136">
        <v>35954738.060000002</v>
      </c>
    </row>
    <row r="82" spans="2:14" ht="12.95" customHeight="1" thickBot="1" x14ac:dyDescent="0.3">
      <c r="B82" s="97">
        <v>71589626</v>
      </c>
      <c r="C82" s="127" t="s">
        <v>315</v>
      </c>
      <c r="E82" s="137">
        <v>71589626</v>
      </c>
      <c r="F82" s="124">
        <f t="shared" si="1"/>
        <v>0</v>
      </c>
      <c r="H82" s="97">
        <v>71589626</v>
      </c>
      <c r="I82" s="130" t="s">
        <v>200</v>
      </c>
      <c r="L82" s="134">
        <v>71110715</v>
      </c>
      <c r="M82" s="135" t="s">
        <v>149</v>
      </c>
      <c r="N82" s="136">
        <v>222629978.03</v>
      </c>
    </row>
    <row r="83" spans="2:14" ht="12.95" customHeight="1" thickBot="1" x14ac:dyDescent="0.3">
      <c r="B83" s="97">
        <v>71605575</v>
      </c>
      <c r="C83" s="127" t="s">
        <v>73</v>
      </c>
      <c r="E83" s="137">
        <v>71605575</v>
      </c>
      <c r="F83" s="124">
        <f t="shared" si="1"/>
        <v>0</v>
      </c>
      <c r="H83" s="97">
        <v>71605575</v>
      </c>
      <c r="I83" s="130" t="s">
        <v>381</v>
      </c>
      <c r="L83" s="134">
        <v>71589626</v>
      </c>
      <c r="M83" s="135" t="s">
        <v>430</v>
      </c>
      <c r="N83" s="136">
        <v>1746785418.3</v>
      </c>
    </row>
    <row r="84" spans="2:14" ht="12.95" customHeight="1" thickBot="1" x14ac:dyDescent="0.3">
      <c r="B84" s="97">
        <v>71613624</v>
      </c>
      <c r="C84" s="127" t="s">
        <v>63</v>
      </c>
      <c r="E84" s="137">
        <v>71613624</v>
      </c>
      <c r="F84" s="124">
        <f t="shared" si="1"/>
        <v>0</v>
      </c>
      <c r="H84" s="97">
        <v>71613624</v>
      </c>
      <c r="I84" s="130" t="s">
        <v>382</v>
      </c>
      <c r="L84" s="134">
        <v>71605575</v>
      </c>
      <c r="M84" s="135" t="s">
        <v>73</v>
      </c>
      <c r="N84" s="136">
        <v>29395491.690000001</v>
      </c>
    </row>
    <row r="85" spans="2:14" ht="12.95" customHeight="1" thickBot="1" x14ac:dyDescent="0.3">
      <c r="B85" s="97">
        <v>72133518</v>
      </c>
      <c r="C85" s="127" t="s">
        <v>64</v>
      </c>
      <c r="E85" s="137">
        <v>72133518</v>
      </c>
      <c r="F85" s="124">
        <f t="shared" si="1"/>
        <v>0</v>
      </c>
      <c r="H85" s="97">
        <v>72133518</v>
      </c>
      <c r="I85" s="130" t="s">
        <v>383</v>
      </c>
      <c r="L85" s="134">
        <v>71613624</v>
      </c>
      <c r="M85" s="135" t="s">
        <v>63</v>
      </c>
      <c r="N85" s="136">
        <v>3609923.09</v>
      </c>
    </row>
    <row r="86" spans="2:14" ht="12.95" customHeight="1" thickBot="1" x14ac:dyDescent="0.3">
      <c r="B86" s="97">
        <v>72163362</v>
      </c>
      <c r="C86" s="127" t="s">
        <v>102</v>
      </c>
      <c r="E86" s="137">
        <v>72163362</v>
      </c>
      <c r="F86" s="124">
        <f t="shared" si="1"/>
        <v>0</v>
      </c>
      <c r="H86" s="97">
        <v>72163362</v>
      </c>
      <c r="I86" s="130" t="s">
        <v>384</v>
      </c>
      <c r="L86" s="134">
        <v>72133518</v>
      </c>
      <c r="M86" s="135" t="s">
        <v>64</v>
      </c>
      <c r="N86" s="136">
        <v>14511176.76</v>
      </c>
    </row>
    <row r="87" spans="2:14" ht="12.95" customHeight="1" thickBot="1" x14ac:dyDescent="0.3">
      <c r="B87" s="97">
        <v>75094345</v>
      </c>
      <c r="C87" s="127" t="s">
        <v>106</v>
      </c>
      <c r="E87" s="137">
        <v>75094345</v>
      </c>
      <c r="F87" s="124">
        <f t="shared" si="1"/>
        <v>0</v>
      </c>
      <c r="H87" s="97">
        <v>75094345</v>
      </c>
      <c r="I87" s="130" t="s">
        <v>385</v>
      </c>
      <c r="L87" s="134">
        <v>72163362</v>
      </c>
      <c r="M87" s="135" t="s">
        <v>102</v>
      </c>
      <c r="N87" s="136">
        <v>339748543</v>
      </c>
    </row>
    <row r="88" spans="2:14" ht="12.95" customHeight="1" thickBot="1" x14ac:dyDescent="0.3">
      <c r="B88" s="97">
        <v>77144005</v>
      </c>
      <c r="C88" s="127" t="s">
        <v>104</v>
      </c>
      <c r="E88" s="137">
        <v>77144005</v>
      </c>
      <c r="F88" s="124">
        <f t="shared" si="1"/>
        <v>0</v>
      </c>
      <c r="H88" s="97">
        <v>77144005</v>
      </c>
      <c r="I88" s="130" t="s">
        <v>386</v>
      </c>
      <c r="L88" s="134">
        <v>75094345</v>
      </c>
      <c r="M88" s="135" t="s">
        <v>106</v>
      </c>
      <c r="N88" s="136">
        <v>23469750.879999999</v>
      </c>
    </row>
    <row r="89" spans="2:14" ht="12.95" customHeight="1" thickBot="1" x14ac:dyDescent="0.3">
      <c r="B89" s="97">
        <v>79186463</v>
      </c>
      <c r="C89" s="127" t="s">
        <v>317</v>
      </c>
      <c r="E89" s="137">
        <v>79186463</v>
      </c>
      <c r="F89" s="124">
        <f t="shared" si="1"/>
        <v>0</v>
      </c>
      <c r="H89" s="97">
        <v>79186463</v>
      </c>
      <c r="I89" s="130" t="s">
        <v>202</v>
      </c>
      <c r="L89" s="134">
        <v>77144005</v>
      </c>
      <c r="M89" s="135" t="s">
        <v>104</v>
      </c>
      <c r="N89" s="136">
        <v>538982198.98000002</v>
      </c>
    </row>
    <row r="90" spans="2:14" ht="12.95" customHeight="1" thickBot="1" x14ac:dyDescent="0.3">
      <c r="B90" s="97">
        <v>79490512</v>
      </c>
      <c r="C90" s="127" t="s">
        <v>123</v>
      </c>
      <c r="E90" s="137">
        <v>79490512</v>
      </c>
      <c r="F90" s="124">
        <f t="shared" si="1"/>
        <v>0</v>
      </c>
      <c r="H90" s="97">
        <v>79490512</v>
      </c>
      <c r="I90" s="130" t="s">
        <v>387</v>
      </c>
      <c r="L90" s="134">
        <v>79186463</v>
      </c>
      <c r="M90" s="135" t="s">
        <v>91</v>
      </c>
      <c r="N90" s="136">
        <v>276693770.27999997</v>
      </c>
    </row>
    <row r="91" spans="2:14" ht="12.95" customHeight="1" thickBot="1" x14ac:dyDescent="0.3">
      <c r="B91" s="97">
        <v>79717403</v>
      </c>
      <c r="C91" s="127" t="s">
        <v>94</v>
      </c>
      <c r="E91" s="137">
        <v>79717403</v>
      </c>
      <c r="F91" s="124">
        <f t="shared" si="1"/>
        <v>0</v>
      </c>
      <c r="H91" s="97">
        <v>79717403</v>
      </c>
      <c r="I91" s="130" t="s">
        <v>388</v>
      </c>
      <c r="L91" s="134">
        <v>79490512</v>
      </c>
      <c r="M91" s="135" t="s">
        <v>123</v>
      </c>
      <c r="N91" s="136">
        <v>765705259.04999995</v>
      </c>
    </row>
    <row r="92" spans="2:14" ht="12.95" customHeight="1" thickBot="1" x14ac:dyDescent="0.3">
      <c r="B92" s="97">
        <v>79963513</v>
      </c>
      <c r="C92" s="127" t="s">
        <v>50</v>
      </c>
      <c r="E92" s="137">
        <v>79963513</v>
      </c>
      <c r="F92" s="124">
        <f t="shared" si="1"/>
        <v>0</v>
      </c>
      <c r="H92" s="97">
        <v>79963513</v>
      </c>
      <c r="I92" s="130" t="s">
        <v>389</v>
      </c>
      <c r="L92" s="134">
        <v>79717403</v>
      </c>
      <c r="M92" s="135" t="s">
        <v>94</v>
      </c>
      <c r="N92" s="136">
        <v>31455850.57</v>
      </c>
    </row>
    <row r="93" spans="2:14" ht="12.95" customHeight="1" thickBot="1" x14ac:dyDescent="0.3">
      <c r="B93" s="97">
        <v>80231958</v>
      </c>
      <c r="C93" s="127" t="s">
        <v>69</v>
      </c>
      <c r="E93" s="137">
        <v>80231958</v>
      </c>
      <c r="F93" s="124">
        <f t="shared" si="1"/>
        <v>0</v>
      </c>
      <c r="H93" s="97">
        <v>80231958</v>
      </c>
      <c r="I93" s="130" t="s">
        <v>390</v>
      </c>
      <c r="L93" s="134">
        <v>79963513</v>
      </c>
      <c r="M93" s="135" t="s">
        <v>50</v>
      </c>
      <c r="N93" s="136">
        <v>683116.33</v>
      </c>
    </row>
    <row r="94" spans="2:14" ht="12.95" customHeight="1" thickBot="1" x14ac:dyDescent="0.3">
      <c r="B94" s="97">
        <v>80761417</v>
      </c>
      <c r="C94" s="127" t="s">
        <v>121</v>
      </c>
      <c r="E94" s="137">
        <v>80761417</v>
      </c>
      <c r="F94" s="124">
        <f t="shared" si="1"/>
        <v>0</v>
      </c>
      <c r="H94" s="97">
        <v>80761417</v>
      </c>
      <c r="I94" s="130" t="s">
        <v>391</v>
      </c>
      <c r="L94" s="134">
        <v>80231958</v>
      </c>
      <c r="M94" s="135" t="s">
        <v>69</v>
      </c>
      <c r="N94" s="136">
        <v>154683532.24000001</v>
      </c>
    </row>
    <row r="95" spans="2:14" ht="12.95" customHeight="1" thickBot="1" x14ac:dyDescent="0.3">
      <c r="B95" s="97">
        <v>91073302</v>
      </c>
      <c r="C95" s="127" t="s">
        <v>318</v>
      </c>
      <c r="E95" s="137">
        <v>91073302</v>
      </c>
      <c r="F95" s="124">
        <f t="shared" si="1"/>
        <v>0</v>
      </c>
      <c r="H95" s="97">
        <v>91073302</v>
      </c>
      <c r="I95" s="130" t="s">
        <v>203</v>
      </c>
      <c r="L95" s="134">
        <v>80761417</v>
      </c>
      <c r="M95" s="135" t="s">
        <v>121</v>
      </c>
      <c r="N95" s="136">
        <v>142961138</v>
      </c>
    </row>
    <row r="96" spans="2:14" ht="12.95" customHeight="1" thickBot="1" x14ac:dyDescent="0.3">
      <c r="B96" s="97">
        <v>91151304</v>
      </c>
      <c r="C96" s="127" t="s">
        <v>319</v>
      </c>
      <c r="E96" s="137">
        <v>91151304</v>
      </c>
      <c r="F96" s="124">
        <f t="shared" si="1"/>
        <v>0</v>
      </c>
      <c r="H96" s="97">
        <v>91151304</v>
      </c>
      <c r="I96" s="130" t="s">
        <v>204</v>
      </c>
      <c r="L96" s="134">
        <v>91073302</v>
      </c>
      <c r="M96" s="135" t="s">
        <v>431</v>
      </c>
      <c r="N96" s="136">
        <v>524865531.19999999</v>
      </c>
    </row>
    <row r="97" spans="2:14" ht="12.95" customHeight="1" thickBot="1" x14ac:dyDescent="0.3">
      <c r="B97" s="97">
        <v>91226485</v>
      </c>
      <c r="C97" s="127" t="s">
        <v>141</v>
      </c>
      <c r="E97" s="137">
        <v>91226485</v>
      </c>
      <c r="F97" s="124">
        <f t="shared" si="1"/>
        <v>0</v>
      </c>
      <c r="H97" s="97">
        <v>91226485</v>
      </c>
      <c r="I97" s="130" t="s">
        <v>392</v>
      </c>
      <c r="L97" s="134">
        <v>91151304</v>
      </c>
      <c r="M97" s="135" t="s">
        <v>432</v>
      </c>
      <c r="N97" s="136">
        <v>1630159.11</v>
      </c>
    </row>
    <row r="98" spans="2:14" ht="12.95" customHeight="1" thickBot="1" x14ac:dyDescent="0.3">
      <c r="B98" s="97">
        <v>91283926</v>
      </c>
      <c r="C98" s="127" t="s">
        <v>139</v>
      </c>
      <c r="E98" s="137">
        <v>91283926</v>
      </c>
      <c r="F98" s="124">
        <f t="shared" si="1"/>
        <v>0</v>
      </c>
      <c r="H98" s="97">
        <v>91283926</v>
      </c>
      <c r="I98" s="130" t="s">
        <v>139</v>
      </c>
      <c r="L98" s="134">
        <v>91226485</v>
      </c>
      <c r="M98" s="135" t="s">
        <v>141</v>
      </c>
      <c r="N98" s="136">
        <v>209581940.94</v>
      </c>
    </row>
    <row r="99" spans="2:14" ht="12.95" customHeight="1" thickBot="1" x14ac:dyDescent="0.3">
      <c r="B99" s="97">
        <v>91480685</v>
      </c>
      <c r="C99" s="127" t="s">
        <v>320</v>
      </c>
      <c r="E99" s="137">
        <v>91480685</v>
      </c>
      <c r="F99" s="124">
        <f t="shared" si="1"/>
        <v>0</v>
      </c>
      <c r="H99" s="97">
        <v>91480685</v>
      </c>
      <c r="I99" s="130" t="s">
        <v>205</v>
      </c>
      <c r="L99" s="134">
        <v>91283926</v>
      </c>
      <c r="M99" s="135" t="s">
        <v>139</v>
      </c>
      <c r="N99" s="136">
        <v>1029118897.8</v>
      </c>
    </row>
    <row r="100" spans="2:14" ht="12.95" customHeight="1" thickBot="1" x14ac:dyDescent="0.3">
      <c r="B100" s="97">
        <v>92531174</v>
      </c>
      <c r="C100" s="127" t="s">
        <v>115</v>
      </c>
      <c r="E100" s="137">
        <v>92531174</v>
      </c>
      <c r="F100" s="124">
        <f t="shared" si="1"/>
        <v>0</v>
      </c>
      <c r="H100" s="97">
        <v>92531174</v>
      </c>
      <c r="I100" s="130" t="s">
        <v>393</v>
      </c>
      <c r="L100" s="134">
        <v>91480685</v>
      </c>
      <c r="M100" s="135" t="s">
        <v>433</v>
      </c>
      <c r="N100" s="136">
        <v>503807921.67000002</v>
      </c>
    </row>
    <row r="101" spans="2:14" ht="12.95" customHeight="1" thickBot="1" x14ac:dyDescent="0.3">
      <c r="B101" s="97"/>
      <c r="C101" s="127" t="s">
        <v>218</v>
      </c>
      <c r="E101" s="137">
        <v>93122186</v>
      </c>
      <c r="F101" s="124">
        <f t="shared" si="1"/>
        <v>-93122186</v>
      </c>
      <c r="H101" s="97"/>
      <c r="I101" s="130"/>
      <c r="L101" s="134">
        <v>92531174</v>
      </c>
      <c r="M101" s="135" t="s">
        <v>115</v>
      </c>
      <c r="N101" s="136">
        <v>656561880.32000005</v>
      </c>
    </row>
    <row r="102" spans="2:14" ht="12.95" customHeight="1" thickBot="1" x14ac:dyDescent="0.3">
      <c r="B102" s="97">
        <v>96194256</v>
      </c>
      <c r="C102" s="127" t="s">
        <v>103</v>
      </c>
      <c r="E102" s="137">
        <v>96194256</v>
      </c>
      <c r="F102" s="124">
        <f t="shared" si="1"/>
        <v>0</v>
      </c>
      <c r="H102" s="97">
        <v>96194256</v>
      </c>
      <c r="I102" s="130" t="s">
        <v>394</v>
      </c>
      <c r="L102" s="134">
        <v>93122186</v>
      </c>
      <c r="M102" s="135" t="s">
        <v>294</v>
      </c>
      <c r="N102" s="136">
        <v>1985570881.1800001</v>
      </c>
    </row>
    <row r="103" spans="2:14" ht="12.95" customHeight="1" thickBot="1" x14ac:dyDescent="0.3">
      <c r="B103" s="97">
        <v>800019902</v>
      </c>
      <c r="C103" s="127" t="s">
        <v>323</v>
      </c>
      <c r="E103" s="137">
        <v>800019902</v>
      </c>
      <c r="F103" s="124">
        <f t="shared" si="1"/>
        <v>0</v>
      </c>
      <c r="H103" s="97">
        <v>800019902</v>
      </c>
      <c r="I103" s="130" t="s">
        <v>208</v>
      </c>
      <c r="L103" s="134">
        <v>96194256</v>
      </c>
      <c r="M103" s="135" t="s">
        <v>103</v>
      </c>
      <c r="N103" s="136">
        <v>1073619.3600000001</v>
      </c>
    </row>
    <row r="104" spans="2:14" ht="12.95" customHeight="1" thickBot="1" x14ac:dyDescent="0.3">
      <c r="B104" s="97">
        <v>800051673</v>
      </c>
      <c r="C104" s="127" t="s">
        <v>83</v>
      </c>
      <c r="E104" s="137">
        <v>800051673</v>
      </c>
      <c r="F104" s="124">
        <f t="shared" si="1"/>
        <v>0</v>
      </c>
      <c r="H104" s="97">
        <v>800051673</v>
      </c>
      <c r="I104" s="130" t="s">
        <v>395</v>
      </c>
      <c r="L104" s="134">
        <v>800019902</v>
      </c>
      <c r="M104" s="135" t="s">
        <v>48</v>
      </c>
      <c r="N104" s="136">
        <v>18720324.010000002</v>
      </c>
    </row>
    <row r="105" spans="2:14" ht="12.95" customHeight="1" thickBot="1" x14ac:dyDescent="0.3">
      <c r="B105" s="97">
        <v>800082665</v>
      </c>
      <c r="C105" s="127" t="s">
        <v>42</v>
      </c>
      <c r="E105" s="137">
        <v>800082665</v>
      </c>
      <c r="F105" s="124">
        <f t="shared" si="1"/>
        <v>0</v>
      </c>
      <c r="H105" s="97">
        <v>800082665</v>
      </c>
      <c r="I105" s="130" t="s">
        <v>396</v>
      </c>
      <c r="L105" s="134">
        <v>800051673</v>
      </c>
      <c r="M105" s="135" t="s">
        <v>83</v>
      </c>
      <c r="N105" s="136">
        <v>244572212.37</v>
      </c>
    </row>
    <row r="106" spans="2:14" ht="12.95" customHeight="1" thickBot="1" x14ac:dyDescent="0.3">
      <c r="B106" s="97">
        <v>800147567</v>
      </c>
      <c r="C106" s="127" t="s">
        <v>80</v>
      </c>
      <c r="E106" s="137">
        <v>800147567</v>
      </c>
      <c r="F106" s="124">
        <f t="shared" si="1"/>
        <v>0</v>
      </c>
      <c r="H106" s="97">
        <v>800147567</v>
      </c>
      <c r="I106" s="130" t="s">
        <v>397</v>
      </c>
      <c r="L106" s="134">
        <v>800082665</v>
      </c>
      <c r="M106" s="135" t="s">
        <v>42</v>
      </c>
      <c r="N106" s="136">
        <v>66448389651.82</v>
      </c>
    </row>
    <row r="107" spans="2:14" ht="12.95" customHeight="1" thickBot="1" x14ac:dyDescent="0.3">
      <c r="B107" s="97">
        <v>800185781</v>
      </c>
      <c r="C107" s="127" t="s">
        <v>322</v>
      </c>
      <c r="E107" s="137">
        <v>800185781</v>
      </c>
      <c r="F107" s="124">
        <f t="shared" si="1"/>
        <v>0</v>
      </c>
      <c r="H107" s="97">
        <v>800185781</v>
      </c>
      <c r="I107" s="130" t="s">
        <v>207</v>
      </c>
      <c r="L107" s="134">
        <v>800147567</v>
      </c>
      <c r="M107" s="135" t="s">
        <v>80</v>
      </c>
      <c r="N107" s="136">
        <v>1641029.03</v>
      </c>
    </row>
    <row r="108" spans="2:14" ht="12.95" customHeight="1" thickBot="1" x14ac:dyDescent="0.3">
      <c r="B108" s="97">
        <v>811043174</v>
      </c>
      <c r="C108" s="127" t="s">
        <v>72</v>
      </c>
      <c r="E108" s="137">
        <v>811043174</v>
      </c>
      <c r="F108" s="124">
        <f t="shared" si="1"/>
        <v>0</v>
      </c>
      <c r="H108" s="97">
        <v>811043174</v>
      </c>
      <c r="I108" s="130" t="s">
        <v>398</v>
      </c>
      <c r="L108" s="134">
        <v>800185781</v>
      </c>
      <c r="M108" s="135" t="s">
        <v>46</v>
      </c>
      <c r="N108" s="136">
        <v>375157122.14999998</v>
      </c>
    </row>
    <row r="109" spans="2:14" ht="12.95" customHeight="1" thickBot="1" x14ac:dyDescent="0.3">
      <c r="B109" s="97">
        <v>830095213</v>
      </c>
      <c r="C109" s="127" t="s">
        <v>43</v>
      </c>
      <c r="E109" s="137">
        <v>830095213</v>
      </c>
      <c r="F109" s="124">
        <f t="shared" si="1"/>
        <v>0</v>
      </c>
      <c r="H109" s="97">
        <v>830095213</v>
      </c>
      <c r="I109" s="130" t="s">
        <v>415</v>
      </c>
      <c r="L109" s="134">
        <v>811043174</v>
      </c>
      <c r="M109" s="135" t="s">
        <v>72</v>
      </c>
      <c r="N109" s="136">
        <v>2353750100.6500001</v>
      </c>
    </row>
    <row r="110" spans="2:14" ht="12.95" customHeight="1" thickBot="1" x14ac:dyDescent="0.3">
      <c r="B110" s="97">
        <v>832006599</v>
      </c>
      <c r="C110" s="127" t="s">
        <v>47</v>
      </c>
      <c r="E110" s="137">
        <v>832006599</v>
      </c>
      <c r="F110" s="124">
        <f t="shared" si="1"/>
        <v>0</v>
      </c>
      <c r="H110" s="97">
        <v>832006599</v>
      </c>
      <c r="I110" s="130" t="s">
        <v>399</v>
      </c>
      <c r="L110" s="134">
        <v>830095213</v>
      </c>
      <c r="M110" s="135" t="s">
        <v>43</v>
      </c>
      <c r="N110" s="136">
        <v>3082674936.5900002</v>
      </c>
    </row>
    <row r="111" spans="2:14" ht="12.95" customHeight="1" thickBot="1" x14ac:dyDescent="0.3">
      <c r="B111" s="97">
        <v>860002554</v>
      </c>
      <c r="C111" s="127" t="s">
        <v>316</v>
      </c>
      <c r="E111" s="137">
        <v>860002554</v>
      </c>
      <c r="F111" s="124">
        <f t="shared" si="1"/>
        <v>0</v>
      </c>
      <c r="H111" s="97">
        <v>860002554</v>
      </c>
      <c r="I111" s="130" t="s">
        <v>201</v>
      </c>
      <c r="L111" s="134">
        <v>832006599</v>
      </c>
      <c r="M111" s="135" t="s">
        <v>47</v>
      </c>
      <c r="N111" s="136">
        <v>82145247.480000004</v>
      </c>
    </row>
    <row r="112" spans="2:14" ht="12.95" customHeight="1" thickBot="1" x14ac:dyDescent="0.3">
      <c r="B112" s="97">
        <v>860006780</v>
      </c>
      <c r="C112" s="127" t="s">
        <v>329</v>
      </c>
      <c r="E112" s="137">
        <v>860006780</v>
      </c>
      <c r="F112" s="124">
        <f t="shared" si="1"/>
        <v>0</v>
      </c>
      <c r="H112" s="97">
        <v>860006780</v>
      </c>
      <c r="I112" s="130" t="s">
        <v>213</v>
      </c>
      <c r="L112" s="134">
        <v>860002554</v>
      </c>
      <c r="M112" s="135" t="s">
        <v>434</v>
      </c>
      <c r="N112" s="136">
        <v>2803644453.9499998</v>
      </c>
    </row>
    <row r="113" spans="2:14" ht="12.95" customHeight="1" thickBot="1" x14ac:dyDescent="0.3">
      <c r="B113" s="97">
        <v>860007335</v>
      </c>
      <c r="C113" s="127" t="s">
        <v>40</v>
      </c>
      <c r="E113" s="137">
        <v>860007335</v>
      </c>
      <c r="F113" s="124">
        <f t="shared" si="1"/>
        <v>0</v>
      </c>
      <c r="H113" s="97">
        <v>860007335</v>
      </c>
      <c r="I113" s="130" t="s">
        <v>400</v>
      </c>
      <c r="L113" s="134">
        <v>860006780</v>
      </c>
      <c r="M113" s="135" t="s">
        <v>435</v>
      </c>
      <c r="N113" s="136">
        <v>310830736.81999999</v>
      </c>
    </row>
    <row r="114" spans="2:14" ht="12.95" customHeight="1" thickBot="1" x14ac:dyDescent="0.3">
      <c r="B114" s="97">
        <v>860016610</v>
      </c>
      <c r="C114" s="127" t="s">
        <v>49</v>
      </c>
      <c r="E114" s="137">
        <v>860016610</v>
      </c>
      <c r="F114" s="124">
        <f t="shared" si="1"/>
        <v>0</v>
      </c>
      <c r="H114" s="97">
        <v>860016610</v>
      </c>
      <c r="I114" s="130" t="s">
        <v>401</v>
      </c>
      <c r="L114" s="134">
        <v>860007335</v>
      </c>
      <c r="M114" s="135" t="s">
        <v>40</v>
      </c>
      <c r="N114" s="136">
        <v>1855683296.5899999</v>
      </c>
    </row>
    <row r="115" spans="2:14" ht="12.95" customHeight="1" thickBot="1" x14ac:dyDescent="0.3">
      <c r="B115" s="97">
        <v>860025338</v>
      </c>
      <c r="C115" s="127" t="s">
        <v>76</v>
      </c>
      <c r="E115" s="137">
        <v>860025338</v>
      </c>
      <c r="F115" s="124">
        <f t="shared" si="1"/>
        <v>0</v>
      </c>
      <c r="H115" s="97">
        <v>860025338</v>
      </c>
      <c r="I115" s="130" t="s">
        <v>402</v>
      </c>
      <c r="L115" s="134">
        <v>860016610</v>
      </c>
      <c r="M115" s="135" t="s">
        <v>49</v>
      </c>
      <c r="N115" s="136">
        <v>6447424952.04</v>
      </c>
    </row>
    <row r="116" spans="2:14" ht="12.95" customHeight="1" thickBot="1" x14ac:dyDescent="0.3">
      <c r="B116" s="97">
        <v>860034594</v>
      </c>
      <c r="C116" s="127" t="s">
        <v>39</v>
      </c>
      <c r="E116" s="137">
        <v>860034594</v>
      </c>
      <c r="F116" s="124">
        <f t="shared" si="1"/>
        <v>0</v>
      </c>
      <c r="H116" s="97">
        <v>860034594</v>
      </c>
      <c r="I116" s="130" t="s">
        <v>403</v>
      </c>
      <c r="L116" s="134">
        <v>860025338</v>
      </c>
      <c r="M116" s="135" t="s">
        <v>76</v>
      </c>
      <c r="N116" s="136">
        <v>33726209.189999998</v>
      </c>
    </row>
    <row r="117" spans="2:14" ht="12.95" customHeight="1" thickBot="1" x14ac:dyDescent="0.3">
      <c r="B117" s="97">
        <v>860035827</v>
      </c>
      <c r="C117" s="127" t="s">
        <v>328</v>
      </c>
      <c r="E117" s="137">
        <v>860035827</v>
      </c>
      <c r="F117" s="124">
        <f t="shared" si="1"/>
        <v>0</v>
      </c>
      <c r="H117" s="97">
        <v>860035827</v>
      </c>
      <c r="I117" s="130" t="s">
        <v>212</v>
      </c>
      <c r="L117" s="134">
        <v>860034594</v>
      </c>
      <c r="M117" s="135" t="s">
        <v>39</v>
      </c>
      <c r="N117" s="136">
        <v>178640752.63999999</v>
      </c>
    </row>
    <row r="118" spans="2:14" ht="12.95" customHeight="1" thickBot="1" x14ac:dyDescent="0.3">
      <c r="B118" s="97">
        <v>890100577</v>
      </c>
      <c r="C118" s="127" t="s">
        <v>45</v>
      </c>
      <c r="E118" s="137">
        <v>890100577</v>
      </c>
      <c r="F118" s="124">
        <f t="shared" si="1"/>
        <v>0</v>
      </c>
      <c r="H118" s="97">
        <v>890100577</v>
      </c>
      <c r="I118" s="130" t="s">
        <v>404</v>
      </c>
      <c r="L118" s="134">
        <v>860035827</v>
      </c>
      <c r="M118" s="135" t="s">
        <v>41</v>
      </c>
      <c r="N118" s="136">
        <v>887561622.22000003</v>
      </c>
    </row>
    <row r="119" spans="2:14" ht="12.95" customHeight="1" thickBot="1" x14ac:dyDescent="0.3">
      <c r="B119" s="97">
        <v>890303525</v>
      </c>
      <c r="C119" s="127" t="s">
        <v>79</v>
      </c>
      <c r="E119" s="137">
        <v>890303525</v>
      </c>
      <c r="F119" s="124">
        <f t="shared" si="1"/>
        <v>0</v>
      </c>
      <c r="H119" s="97">
        <v>890303525</v>
      </c>
      <c r="I119" s="130" t="s">
        <v>405</v>
      </c>
      <c r="L119" s="134">
        <v>890100577</v>
      </c>
      <c r="M119" s="135" t="s">
        <v>45</v>
      </c>
      <c r="N119" s="136">
        <v>700798119.78999996</v>
      </c>
    </row>
    <row r="120" spans="2:14" ht="12.95" customHeight="1" thickBot="1" x14ac:dyDescent="0.3">
      <c r="B120" s="97">
        <v>890500514</v>
      </c>
      <c r="C120" s="127" t="s">
        <v>51</v>
      </c>
      <c r="E120" s="137">
        <v>890500514</v>
      </c>
      <c r="F120" s="124">
        <f t="shared" si="1"/>
        <v>0</v>
      </c>
      <c r="H120" s="97">
        <v>890500514</v>
      </c>
      <c r="I120" s="130" t="s">
        <v>414</v>
      </c>
      <c r="L120" s="134">
        <v>890303525</v>
      </c>
      <c r="M120" s="135" t="s">
        <v>79</v>
      </c>
      <c r="N120" s="136">
        <v>909545.01</v>
      </c>
    </row>
    <row r="121" spans="2:14" ht="12.95" customHeight="1" thickBot="1" x14ac:dyDescent="0.3">
      <c r="B121" s="97">
        <v>890904996</v>
      </c>
      <c r="C121" s="127" t="s">
        <v>52</v>
      </c>
      <c r="E121" s="137">
        <v>890904996</v>
      </c>
      <c r="F121" s="124">
        <f t="shared" si="1"/>
        <v>0</v>
      </c>
      <c r="H121" s="97">
        <v>890904996</v>
      </c>
      <c r="I121" s="130" t="s">
        <v>406</v>
      </c>
      <c r="L121" s="134">
        <v>890500514</v>
      </c>
      <c r="M121" s="135" t="s">
        <v>51</v>
      </c>
      <c r="N121" s="136">
        <v>9127190087.2299995</v>
      </c>
    </row>
    <row r="122" spans="2:14" ht="12.95" customHeight="1" thickBot="1" x14ac:dyDescent="0.3">
      <c r="B122" s="97">
        <v>890912462</v>
      </c>
      <c r="C122" s="127" t="s">
        <v>65</v>
      </c>
      <c r="E122" s="137">
        <v>890912462</v>
      </c>
      <c r="F122" s="124">
        <f t="shared" si="1"/>
        <v>0</v>
      </c>
      <c r="H122" s="97">
        <v>890912462</v>
      </c>
      <c r="I122" s="130" t="s">
        <v>407</v>
      </c>
      <c r="L122" s="134">
        <v>890904996</v>
      </c>
      <c r="M122" s="135" t="s">
        <v>52</v>
      </c>
      <c r="N122" s="136">
        <v>2476597256.4099998</v>
      </c>
    </row>
    <row r="123" spans="2:14" ht="12.95" customHeight="1" thickBot="1" x14ac:dyDescent="0.3">
      <c r="B123" s="97">
        <v>891700037</v>
      </c>
      <c r="C123" s="127" t="s">
        <v>44</v>
      </c>
      <c r="E123" s="137">
        <v>891700037</v>
      </c>
      <c r="F123" s="124">
        <f t="shared" si="1"/>
        <v>0</v>
      </c>
      <c r="H123" s="97">
        <v>891700037</v>
      </c>
      <c r="I123" s="130" t="s">
        <v>408</v>
      </c>
      <c r="L123" s="134">
        <v>890912462</v>
      </c>
      <c r="M123" s="135" t="s">
        <v>65</v>
      </c>
      <c r="N123" s="136">
        <v>88484790.840000004</v>
      </c>
    </row>
    <row r="124" spans="2:14" ht="12.95" customHeight="1" thickBot="1" x14ac:dyDescent="0.3">
      <c r="B124" s="97">
        <v>892400030</v>
      </c>
      <c r="C124" s="127" t="s">
        <v>82</v>
      </c>
      <c r="E124" s="137">
        <v>892400030</v>
      </c>
      <c r="F124" s="124">
        <f t="shared" si="1"/>
        <v>0</v>
      </c>
      <c r="H124" s="97">
        <v>892400030</v>
      </c>
      <c r="I124" s="130" t="s">
        <v>409</v>
      </c>
      <c r="L124" s="134">
        <v>891700037</v>
      </c>
      <c r="M124" s="135" t="s">
        <v>44</v>
      </c>
      <c r="N124" s="136">
        <v>4375767.62</v>
      </c>
    </row>
    <row r="125" spans="2:14" ht="12.95" customHeight="1" thickBot="1" x14ac:dyDescent="0.3">
      <c r="B125" s="97">
        <v>900088112</v>
      </c>
      <c r="C125" s="127" t="s">
        <v>90</v>
      </c>
      <c r="E125" s="137">
        <v>900088112</v>
      </c>
      <c r="F125" s="124">
        <f t="shared" si="1"/>
        <v>0</v>
      </c>
      <c r="H125" s="97">
        <v>900088112</v>
      </c>
      <c r="I125" s="130" t="s">
        <v>410</v>
      </c>
      <c r="L125" s="134">
        <v>892400030</v>
      </c>
      <c r="M125" s="135" t="s">
        <v>82</v>
      </c>
      <c r="N125" s="136">
        <v>2452677.5099999998</v>
      </c>
    </row>
    <row r="126" spans="2:14" ht="12.95" customHeight="1" thickBot="1" x14ac:dyDescent="0.3">
      <c r="B126" s="97">
        <v>900208743</v>
      </c>
      <c r="C126" s="127" t="s">
        <v>330</v>
      </c>
      <c r="E126" s="137">
        <v>900208743</v>
      </c>
      <c r="F126" s="124">
        <f t="shared" si="1"/>
        <v>0</v>
      </c>
      <c r="H126" s="97">
        <v>900208743</v>
      </c>
      <c r="I126" s="130" t="s">
        <v>214</v>
      </c>
      <c r="L126" s="134">
        <v>900088112</v>
      </c>
      <c r="M126" s="135" t="s">
        <v>90</v>
      </c>
      <c r="N126" s="136">
        <v>3581346</v>
      </c>
    </row>
    <row r="127" spans="2:14" ht="12.95" customHeight="1" thickBot="1" x14ac:dyDescent="0.3">
      <c r="B127" s="138"/>
      <c r="C127" s="127" t="s">
        <v>92</v>
      </c>
      <c r="E127" s="137">
        <v>999999999</v>
      </c>
      <c r="F127" s="124">
        <f t="shared" si="1"/>
        <v>-999999999</v>
      </c>
      <c r="H127" s="97"/>
      <c r="I127" s="130"/>
      <c r="L127" s="134">
        <v>900208743</v>
      </c>
      <c r="M127" s="135" t="s">
        <v>436</v>
      </c>
      <c r="N127" s="136">
        <v>6318244883.8000002</v>
      </c>
    </row>
    <row r="128" spans="2:14" ht="12.95" customHeight="1" thickBot="1" x14ac:dyDescent="0.3">
      <c r="B128" s="97">
        <v>1020832692</v>
      </c>
      <c r="C128" s="127" t="s">
        <v>325</v>
      </c>
      <c r="E128" s="137">
        <v>1020832692</v>
      </c>
      <c r="F128" s="124">
        <f t="shared" si="1"/>
        <v>0</v>
      </c>
      <c r="H128" s="97">
        <v>1020832692</v>
      </c>
      <c r="I128" s="130" t="s">
        <v>209</v>
      </c>
      <c r="L128" s="134">
        <v>999999999</v>
      </c>
      <c r="M128" s="135" t="s">
        <v>38</v>
      </c>
      <c r="N128" s="136">
        <v>3344366532.71</v>
      </c>
    </row>
    <row r="129" spans="2:14" ht="12.95" customHeight="1" thickBot="1" x14ac:dyDescent="0.3">
      <c r="B129" s="97">
        <v>1047415552</v>
      </c>
      <c r="C129" s="127" t="s">
        <v>112</v>
      </c>
      <c r="E129" s="137">
        <v>1047415552</v>
      </c>
      <c r="F129" s="124">
        <f t="shared" si="1"/>
        <v>0</v>
      </c>
      <c r="H129" s="97">
        <v>1047415552</v>
      </c>
      <c r="I129" s="130" t="s">
        <v>411</v>
      </c>
      <c r="L129" s="134">
        <v>1020832692</v>
      </c>
      <c r="M129" s="135" t="s">
        <v>437</v>
      </c>
      <c r="N129" s="136">
        <v>11112444.550000001</v>
      </c>
    </row>
    <row r="130" spans="2:14" ht="12.95" customHeight="1" thickBot="1" x14ac:dyDescent="0.3">
      <c r="B130" s="97">
        <v>1049613055</v>
      </c>
      <c r="C130" s="127" t="s">
        <v>105</v>
      </c>
      <c r="E130" s="137">
        <v>1049613055</v>
      </c>
      <c r="F130" s="124">
        <f t="shared" si="1"/>
        <v>0</v>
      </c>
      <c r="H130" s="97">
        <v>1049613055</v>
      </c>
      <c r="I130" s="130" t="s">
        <v>412</v>
      </c>
      <c r="L130" s="134">
        <v>1047415552</v>
      </c>
      <c r="M130" s="135" t="s">
        <v>112</v>
      </c>
      <c r="N130" s="136">
        <v>553813121.63999999</v>
      </c>
    </row>
    <row r="131" spans="2:14" ht="12.95" customHeight="1" thickBot="1" x14ac:dyDescent="0.3">
      <c r="B131" s="97">
        <v>1073151818</v>
      </c>
      <c r="C131" s="127" t="s">
        <v>131</v>
      </c>
      <c r="E131" s="137">
        <v>1073151818</v>
      </c>
      <c r="F131" s="124">
        <f t="shared" ref="F131:F141" si="2">+B131-E131</f>
        <v>0</v>
      </c>
      <c r="H131" s="97">
        <v>1073151818</v>
      </c>
      <c r="I131" s="130" t="s">
        <v>413</v>
      </c>
      <c r="L131" s="134">
        <v>1049613055</v>
      </c>
      <c r="M131" s="135" t="s">
        <v>105</v>
      </c>
      <c r="N131" s="136">
        <v>965349517.39999998</v>
      </c>
    </row>
    <row r="132" spans="2:14" ht="12.95" customHeight="1" thickBot="1" x14ac:dyDescent="0.3">
      <c r="B132" s="97">
        <v>1085262710</v>
      </c>
      <c r="C132" s="127" t="s">
        <v>334</v>
      </c>
      <c r="E132" s="137">
        <v>1085262710</v>
      </c>
      <c r="F132" s="124">
        <f t="shared" si="2"/>
        <v>0</v>
      </c>
      <c r="H132" s="97">
        <v>1085262710</v>
      </c>
      <c r="I132" s="130" t="s">
        <v>416</v>
      </c>
      <c r="L132" s="134">
        <v>1073151818</v>
      </c>
      <c r="M132" s="135" t="s">
        <v>131</v>
      </c>
      <c r="N132" s="136">
        <v>16098424.41</v>
      </c>
    </row>
    <row r="133" spans="2:14" ht="12.95" customHeight="1" thickBot="1" x14ac:dyDescent="0.3">
      <c r="B133" s="97">
        <v>1098605033</v>
      </c>
      <c r="C133" s="127" t="s">
        <v>71</v>
      </c>
      <c r="E133" s="137">
        <v>1098605033</v>
      </c>
      <c r="F133" s="124">
        <f t="shared" si="2"/>
        <v>0</v>
      </c>
      <c r="H133" s="97">
        <v>1098605033</v>
      </c>
      <c r="I133" s="130" t="s">
        <v>71</v>
      </c>
      <c r="L133" s="134">
        <v>1085262710</v>
      </c>
      <c r="M133" s="135" t="s">
        <v>438</v>
      </c>
      <c r="N133" s="136">
        <v>100784545.20999999</v>
      </c>
    </row>
    <row r="134" spans="2:14" ht="12.95" customHeight="1" thickBot="1" x14ac:dyDescent="0.3">
      <c r="B134" s="97">
        <v>1107081866</v>
      </c>
      <c r="C134" s="127" t="s">
        <v>326</v>
      </c>
      <c r="E134" s="137">
        <v>1107081866</v>
      </c>
      <c r="F134" s="124">
        <f t="shared" si="2"/>
        <v>0</v>
      </c>
      <c r="H134" s="97">
        <v>1107081866</v>
      </c>
      <c r="I134" s="130" t="s">
        <v>210</v>
      </c>
      <c r="L134" s="134">
        <v>1098605033</v>
      </c>
      <c r="M134" s="135" t="s">
        <v>71</v>
      </c>
      <c r="N134" s="136">
        <v>170913852.28</v>
      </c>
    </row>
    <row r="135" spans="2:14" ht="12.95" customHeight="1" thickBot="1" x14ac:dyDescent="0.3">
      <c r="F135" s="124">
        <f t="shared" si="2"/>
        <v>0</v>
      </c>
      <c r="L135" s="134">
        <v>1107081866</v>
      </c>
      <c r="M135" s="135" t="s">
        <v>143</v>
      </c>
      <c r="N135" s="136">
        <v>865033569.85000002</v>
      </c>
    </row>
    <row r="136" spans="2:14" ht="12.95" customHeight="1" x14ac:dyDescent="0.25">
      <c r="F136" s="124">
        <f t="shared" si="2"/>
        <v>0</v>
      </c>
      <c r="N136" s="139">
        <f>SUM(N3:N135)</f>
        <v>176595820908.29004</v>
      </c>
    </row>
    <row r="137" spans="2:14" ht="12.95" customHeight="1" x14ac:dyDescent="0.25">
      <c r="F137" s="124">
        <f t="shared" si="2"/>
        <v>0</v>
      </c>
    </row>
    <row r="138" spans="2:14" ht="12.95" customHeight="1" x14ac:dyDescent="0.25">
      <c r="F138" s="124">
        <f t="shared" si="2"/>
        <v>0</v>
      </c>
    </row>
    <row r="139" spans="2:14" ht="12.95" customHeight="1" x14ac:dyDescent="0.25">
      <c r="F139" s="124">
        <f t="shared" si="2"/>
        <v>0</v>
      </c>
    </row>
    <row r="140" spans="2:14" ht="12.95" customHeight="1" x14ac:dyDescent="0.25">
      <c r="F140" s="124">
        <f t="shared" si="2"/>
        <v>0</v>
      </c>
    </row>
    <row r="141" spans="2:14" ht="12.95" customHeight="1" x14ac:dyDescent="0.25">
      <c r="F141" s="124">
        <f t="shared" si="2"/>
        <v>0</v>
      </c>
    </row>
  </sheetData>
  <sortState xmlns:xlrd2="http://schemas.microsoft.com/office/spreadsheetml/2017/richdata2" ref="H2:I141">
    <sortCondition ref="H2"/>
  </sortState>
  <conditionalFormatting sqref="C142:C1048576 I142:I1048576 C1:C134 I1:I134">
    <cfRule type="duplicateValues" dxfId="1" priority="3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42"/>
  <sheetViews>
    <sheetView workbookViewId="0">
      <selection activeCell="D28" sqref="D28:I28"/>
    </sheetView>
  </sheetViews>
  <sheetFormatPr baseColWidth="10" defaultRowHeight="11.25" x14ac:dyDescent="0.2"/>
  <cols>
    <col min="1" max="1" width="0.28515625" style="105" customWidth="1"/>
    <col min="2" max="2" width="0" style="105" hidden="1" customWidth="1"/>
    <col min="3" max="3" width="13.140625" style="105" customWidth="1"/>
    <col min="4" max="4" width="13.5703125" style="105" customWidth="1"/>
    <col min="5" max="5" width="0.28515625" style="105" customWidth="1"/>
    <col min="6" max="6" width="1.28515625" style="105" customWidth="1"/>
    <col min="7" max="7" width="16.140625" style="105" customWidth="1"/>
    <col min="8" max="8" width="1.28515625" style="105" customWidth="1"/>
    <col min="9" max="9" width="10.28515625" style="105" customWidth="1"/>
    <col min="10" max="10" width="6" style="105" customWidth="1"/>
    <col min="11" max="11" width="8.140625" style="105" customWidth="1"/>
    <col min="12" max="12" width="2.28515625" style="105" customWidth="1"/>
    <col min="13" max="13" width="0.42578125" style="105" customWidth="1"/>
    <col min="14" max="14" width="15.7109375" style="105" customWidth="1"/>
    <col min="15" max="15" width="3.140625" style="105" customWidth="1"/>
    <col min="16" max="16" width="1.28515625" style="105" customWidth="1"/>
    <col min="17" max="17" width="12.5703125" style="105" customWidth="1"/>
    <col min="18" max="18" width="0.85546875" style="105" customWidth="1"/>
    <col min="19" max="19" width="1.28515625" style="105" customWidth="1"/>
    <col min="20" max="20" width="7.42578125" style="105" customWidth="1"/>
    <col min="21" max="21" width="9.28515625" style="105" customWidth="1"/>
    <col min="22" max="26" width="18.5703125" style="105" customWidth="1"/>
    <col min="27" max="16384" width="11.42578125" style="105"/>
  </cols>
  <sheetData>
    <row r="1" spans="2:23" ht="7.15" customHeight="1" x14ac:dyDescent="0.2">
      <c r="B1" s="102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4"/>
    </row>
    <row r="2" spans="2:23" ht="13.7" customHeight="1" x14ac:dyDescent="0.2">
      <c r="B2" s="269"/>
      <c r="C2" s="257"/>
      <c r="D2" s="257"/>
      <c r="E2" s="257"/>
      <c r="F2" s="270" t="s">
        <v>157</v>
      </c>
      <c r="G2" s="257"/>
      <c r="H2" s="257"/>
      <c r="I2" s="257"/>
      <c r="J2" s="257"/>
      <c r="K2" s="257"/>
      <c r="N2" s="256" t="s">
        <v>158</v>
      </c>
      <c r="O2" s="257"/>
      <c r="Q2" s="256" t="s">
        <v>159</v>
      </c>
      <c r="R2" s="257"/>
      <c r="T2" s="256" t="s">
        <v>160</v>
      </c>
      <c r="U2" s="257"/>
      <c r="V2" s="257"/>
      <c r="W2" s="106"/>
    </row>
    <row r="3" spans="2:23" ht="0.6" customHeight="1" x14ac:dyDescent="0.2">
      <c r="B3" s="269"/>
      <c r="C3" s="257"/>
      <c r="D3" s="257"/>
      <c r="E3" s="257"/>
      <c r="F3" s="257"/>
      <c r="G3" s="257"/>
      <c r="H3" s="257"/>
      <c r="I3" s="257"/>
      <c r="J3" s="257"/>
      <c r="K3" s="257"/>
      <c r="Q3" s="257"/>
      <c r="R3" s="257"/>
      <c r="T3" s="257"/>
      <c r="U3" s="257"/>
      <c r="V3" s="257"/>
      <c r="W3" s="106"/>
    </row>
    <row r="4" spans="2:23" ht="0" hidden="1" customHeight="1" x14ac:dyDescent="0.2">
      <c r="B4" s="269"/>
      <c r="C4" s="257"/>
      <c r="D4" s="257"/>
      <c r="E4" s="257"/>
      <c r="F4" s="257"/>
      <c r="G4" s="257"/>
      <c r="H4" s="257"/>
      <c r="I4" s="257"/>
      <c r="J4" s="257"/>
      <c r="K4" s="257"/>
      <c r="W4" s="106"/>
    </row>
    <row r="5" spans="2:23" ht="14.1" customHeight="1" x14ac:dyDescent="0.2">
      <c r="B5" s="269"/>
      <c r="C5" s="257"/>
      <c r="D5" s="257"/>
      <c r="E5" s="257"/>
      <c r="F5" s="257"/>
      <c r="G5" s="257"/>
      <c r="H5" s="257"/>
      <c r="I5" s="257"/>
      <c r="J5" s="257"/>
      <c r="K5" s="257"/>
      <c r="N5" s="256" t="s">
        <v>161</v>
      </c>
      <c r="O5" s="257"/>
      <c r="Q5" s="256" t="s">
        <v>162</v>
      </c>
      <c r="R5" s="257"/>
      <c r="T5" s="256" t="s">
        <v>163</v>
      </c>
      <c r="U5" s="257"/>
      <c r="V5" s="257"/>
      <c r="W5" s="106"/>
    </row>
    <row r="6" spans="2:23" ht="14.1" customHeight="1" x14ac:dyDescent="0.2">
      <c r="B6" s="269"/>
      <c r="C6" s="257"/>
      <c r="D6" s="257"/>
      <c r="E6" s="257"/>
      <c r="F6" s="257"/>
      <c r="G6" s="257"/>
      <c r="H6" s="257"/>
      <c r="I6" s="257"/>
      <c r="J6" s="257"/>
      <c r="K6" s="257"/>
      <c r="N6" s="257"/>
      <c r="O6" s="257"/>
      <c r="W6" s="106"/>
    </row>
    <row r="7" spans="2:23" ht="0" hidden="1" customHeight="1" x14ac:dyDescent="0.2">
      <c r="B7" s="269"/>
      <c r="C7" s="257"/>
      <c r="D7" s="257"/>
      <c r="E7" s="257"/>
      <c r="F7" s="257"/>
      <c r="G7" s="257"/>
      <c r="H7" s="257"/>
      <c r="I7" s="257"/>
      <c r="J7" s="257"/>
      <c r="K7" s="257"/>
      <c r="W7" s="106"/>
    </row>
    <row r="8" spans="2:23" ht="7.15" customHeight="1" x14ac:dyDescent="0.2">
      <c r="B8" s="269"/>
      <c r="C8" s="257"/>
      <c r="D8" s="257"/>
      <c r="E8" s="257"/>
      <c r="F8" s="257"/>
      <c r="G8" s="257"/>
      <c r="H8" s="257"/>
      <c r="I8" s="257"/>
      <c r="J8" s="257"/>
      <c r="K8" s="257"/>
      <c r="N8" s="256" t="s">
        <v>164</v>
      </c>
      <c r="O8" s="257"/>
      <c r="Q8" s="268" t="s">
        <v>165</v>
      </c>
      <c r="R8" s="257"/>
      <c r="S8" s="257"/>
      <c r="T8" s="257"/>
      <c r="W8" s="106"/>
    </row>
    <row r="9" spans="2:23" ht="6.6" customHeight="1" x14ac:dyDescent="0.2">
      <c r="B9" s="269"/>
      <c r="C9" s="257"/>
      <c r="D9" s="257"/>
      <c r="E9" s="257"/>
      <c r="N9" s="257"/>
      <c r="O9" s="257"/>
      <c r="Q9" s="257"/>
      <c r="R9" s="257"/>
      <c r="S9" s="257"/>
      <c r="T9" s="257"/>
      <c r="W9" s="106"/>
    </row>
    <row r="10" spans="2:23" ht="0.6" customHeight="1" x14ac:dyDescent="0.2">
      <c r="B10" s="269"/>
      <c r="C10" s="257"/>
      <c r="D10" s="257"/>
      <c r="E10" s="257"/>
      <c r="Q10" s="257"/>
      <c r="R10" s="257"/>
      <c r="S10" s="257"/>
      <c r="T10" s="257"/>
      <c r="W10" s="106"/>
    </row>
    <row r="11" spans="2:23" ht="11.1" customHeight="1" x14ac:dyDescent="0.2">
      <c r="B11" s="269"/>
      <c r="C11" s="257"/>
      <c r="D11" s="257"/>
      <c r="E11" s="257"/>
      <c r="W11" s="106"/>
    </row>
    <row r="12" spans="2:23" ht="7.35" customHeight="1" x14ac:dyDescent="0.2">
      <c r="B12" s="107"/>
      <c r="W12" s="106"/>
    </row>
    <row r="13" spans="2:23" x14ac:dyDescent="0.2">
      <c r="B13" s="107"/>
      <c r="C13" s="256" t="s">
        <v>166</v>
      </c>
      <c r="D13" s="257"/>
      <c r="G13" s="256" t="s">
        <v>167</v>
      </c>
      <c r="I13" s="256" t="s">
        <v>168</v>
      </c>
      <c r="J13" s="257"/>
      <c r="W13" s="106"/>
    </row>
    <row r="14" spans="2:23" x14ac:dyDescent="0.2">
      <c r="B14" s="107"/>
      <c r="G14" s="257"/>
      <c r="I14" s="257"/>
      <c r="J14" s="257"/>
      <c r="W14" s="106"/>
    </row>
    <row r="15" spans="2:23" ht="14.65" customHeight="1" x14ac:dyDescent="0.2">
      <c r="B15" s="108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10"/>
    </row>
    <row r="16" spans="2:23" ht="6" customHeight="1" x14ac:dyDescent="0.2"/>
    <row r="17" spans="1:21" x14ac:dyDescent="0.2">
      <c r="A17" s="256" t="s">
        <v>169</v>
      </c>
      <c r="B17" s="257"/>
      <c r="C17" s="257"/>
      <c r="D17" s="256" t="s">
        <v>169</v>
      </c>
      <c r="E17" s="257"/>
      <c r="F17" s="257"/>
      <c r="G17" s="257"/>
      <c r="H17" s="257"/>
      <c r="I17" s="257"/>
      <c r="J17" s="256" t="s">
        <v>169</v>
      </c>
      <c r="K17" s="257"/>
      <c r="L17" s="257"/>
      <c r="M17" s="256" t="s">
        <v>169</v>
      </c>
      <c r="N17" s="257"/>
      <c r="O17" s="256" t="s">
        <v>169</v>
      </c>
      <c r="P17" s="257"/>
      <c r="Q17" s="257"/>
      <c r="R17" s="256" t="s">
        <v>169</v>
      </c>
      <c r="S17" s="257"/>
      <c r="T17" s="257"/>
      <c r="U17" s="257"/>
    </row>
    <row r="18" spans="1:21" x14ac:dyDescent="0.2">
      <c r="A18" s="258" t="s">
        <v>169</v>
      </c>
      <c r="B18" s="259"/>
      <c r="C18" s="259"/>
      <c r="D18" s="260" t="s">
        <v>170</v>
      </c>
      <c r="E18" s="255"/>
      <c r="F18" s="255"/>
      <c r="G18" s="255"/>
      <c r="H18" s="255"/>
      <c r="I18" s="255"/>
      <c r="J18" s="261" t="s">
        <v>169</v>
      </c>
      <c r="K18" s="259"/>
      <c r="L18" s="259"/>
      <c r="M18" s="262" t="s">
        <v>169</v>
      </c>
      <c r="N18" s="259"/>
      <c r="O18" s="262" t="s">
        <v>169</v>
      </c>
      <c r="P18" s="259"/>
      <c r="Q18" s="259"/>
      <c r="R18" s="262" t="s">
        <v>169</v>
      </c>
      <c r="S18" s="259"/>
      <c r="T18" s="259"/>
      <c r="U18" s="259"/>
    </row>
    <row r="19" spans="1:21" ht="39.75" customHeight="1" x14ac:dyDescent="0.2">
      <c r="A19" s="271" t="s">
        <v>169</v>
      </c>
      <c r="B19" s="255"/>
      <c r="C19" s="255"/>
      <c r="D19" s="260" t="s">
        <v>171</v>
      </c>
      <c r="E19" s="255"/>
      <c r="F19" s="255"/>
      <c r="G19" s="255"/>
      <c r="H19" s="255"/>
      <c r="I19" s="255"/>
      <c r="J19" s="260" t="s">
        <v>169</v>
      </c>
      <c r="K19" s="255"/>
      <c r="L19" s="255"/>
      <c r="M19" s="254" t="s">
        <v>169</v>
      </c>
      <c r="N19" s="255"/>
      <c r="O19" s="254" t="s">
        <v>169</v>
      </c>
      <c r="P19" s="255"/>
      <c r="Q19" s="255"/>
      <c r="R19" s="254" t="s">
        <v>169</v>
      </c>
      <c r="S19" s="255"/>
      <c r="T19" s="255"/>
      <c r="U19" s="255"/>
    </row>
    <row r="20" spans="1:21" x14ac:dyDescent="0.2">
      <c r="A20" s="267" t="s">
        <v>172</v>
      </c>
      <c r="B20" s="264"/>
      <c r="C20" s="265"/>
      <c r="D20" s="267" t="s">
        <v>173</v>
      </c>
      <c r="E20" s="264"/>
      <c r="F20" s="264"/>
      <c r="G20" s="264"/>
      <c r="H20" s="264"/>
      <c r="I20" s="265"/>
      <c r="J20" s="267" t="s">
        <v>174</v>
      </c>
      <c r="K20" s="264"/>
      <c r="L20" s="265"/>
      <c r="M20" s="267" t="s">
        <v>175</v>
      </c>
      <c r="N20" s="265"/>
      <c r="O20" s="267" t="s">
        <v>176</v>
      </c>
      <c r="P20" s="264"/>
      <c r="Q20" s="265"/>
      <c r="R20" s="267" t="s">
        <v>177</v>
      </c>
      <c r="S20" s="264"/>
      <c r="T20" s="264"/>
      <c r="U20" s="265"/>
    </row>
    <row r="21" spans="1:21" x14ac:dyDescent="0.2">
      <c r="A21" s="263">
        <v>999999999</v>
      </c>
      <c r="B21" s="264"/>
      <c r="C21" s="265"/>
      <c r="D21" s="263" t="s">
        <v>38</v>
      </c>
      <c r="E21" s="264"/>
      <c r="F21" s="264"/>
      <c r="G21" s="264"/>
      <c r="H21" s="264"/>
      <c r="I21" s="265"/>
      <c r="J21" s="266">
        <v>8983931661</v>
      </c>
      <c r="K21" s="264"/>
      <c r="L21" s="265"/>
      <c r="M21" s="266">
        <v>0</v>
      </c>
      <c r="N21" s="265"/>
      <c r="O21" s="266">
        <v>37731639052.190002</v>
      </c>
      <c r="P21" s="264"/>
      <c r="Q21" s="265"/>
      <c r="R21" s="266">
        <v>46715570713.190002</v>
      </c>
      <c r="S21" s="264"/>
      <c r="T21" s="264"/>
      <c r="U21" s="265"/>
    </row>
    <row r="22" spans="1:21" x14ac:dyDescent="0.2">
      <c r="A22" s="263">
        <v>860034594</v>
      </c>
      <c r="B22" s="264"/>
      <c r="C22" s="265"/>
      <c r="D22" s="263" t="s">
        <v>39</v>
      </c>
      <c r="E22" s="264"/>
      <c r="F22" s="264"/>
      <c r="G22" s="264"/>
      <c r="H22" s="264"/>
      <c r="I22" s="265"/>
      <c r="J22" s="266">
        <v>21334186564</v>
      </c>
      <c r="K22" s="264"/>
      <c r="L22" s="265"/>
      <c r="M22" s="266">
        <v>4356190572.3000002</v>
      </c>
      <c r="N22" s="265"/>
      <c r="O22" s="266">
        <v>0</v>
      </c>
      <c r="P22" s="264"/>
      <c r="Q22" s="265"/>
      <c r="R22" s="266">
        <v>16977995991.700001</v>
      </c>
      <c r="S22" s="264"/>
      <c r="T22" s="264"/>
      <c r="U22" s="265"/>
    </row>
    <row r="23" spans="1:21" x14ac:dyDescent="0.2">
      <c r="A23" s="263">
        <v>860007335</v>
      </c>
      <c r="B23" s="264"/>
      <c r="C23" s="265"/>
      <c r="D23" s="263" t="s">
        <v>40</v>
      </c>
      <c r="E23" s="264"/>
      <c r="F23" s="264"/>
      <c r="G23" s="264"/>
      <c r="H23" s="264"/>
      <c r="I23" s="265"/>
      <c r="J23" s="266">
        <v>40370240194</v>
      </c>
      <c r="K23" s="264"/>
      <c r="L23" s="265"/>
      <c r="M23" s="266">
        <v>22733885575.5</v>
      </c>
      <c r="N23" s="265"/>
      <c r="O23" s="266">
        <v>0</v>
      </c>
      <c r="P23" s="264"/>
      <c r="Q23" s="265"/>
      <c r="R23" s="266">
        <v>17636354618.5</v>
      </c>
      <c r="S23" s="264"/>
      <c r="T23" s="264"/>
      <c r="U23" s="265"/>
    </row>
    <row r="24" spans="1:21" x14ac:dyDescent="0.2">
      <c r="A24" s="263">
        <v>860035827</v>
      </c>
      <c r="B24" s="264"/>
      <c r="C24" s="265"/>
      <c r="D24" s="263" t="s">
        <v>41</v>
      </c>
      <c r="E24" s="264"/>
      <c r="F24" s="264"/>
      <c r="G24" s="264"/>
      <c r="H24" s="264"/>
      <c r="I24" s="265"/>
      <c r="J24" s="266">
        <v>850230850</v>
      </c>
      <c r="K24" s="264"/>
      <c r="L24" s="265"/>
      <c r="M24" s="266">
        <v>850230850</v>
      </c>
      <c r="N24" s="265"/>
      <c r="O24" s="266">
        <v>0</v>
      </c>
      <c r="P24" s="264"/>
      <c r="Q24" s="265"/>
      <c r="R24" s="266">
        <v>0</v>
      </c>
      <c r="S24" s="264"/>
      <c r="T24" s="264"/>
      <c r="U24" s="265"/>
    </row>
    <row r="25" spans="1:21" x14ac:dyDescent="0.2">
      <c r="A25" s="263">
        <v>800082665</v>
      </c>
      <c r="B25" s="264"/>
      <c r="C25" s="265"/>
      <c r="D25" s="263" t="s">
        <v>42</v>
      </c>
      <c r="E25" s="264"/>
      <c r="F25" s="264"/>
      <c r="G25" s="264"/>
      <c r="H25" s="264"/>
      <c r="I25" s="265"/>
      <c r="J25" s="266">
        <v>6757593980</v>
      </c>
      <c r="K25" s="264"/>
      <c r="L25" s="265"/>
      <c r="M25" s="266">
        <v>438985747.82999998</v>
      </c>
      <c r="N25" s="265"/>
      <c r="O25" s="266">
        <v>0</v>
      </c>
      <c r="P25" s="264"/>
      <c r="Q25" s="265"/>
      <c r="R25" s="266">
        <v>6318608232.1700001</v>
      </c>
      <c r="S25" s="264"/>
      <c r="T25" s="264"/>
      <c r="U25" s="265"/>
    </row>
    <row r="26" spans="1:21" x14ac:dyDescent="0.2">
      <c r="A26" s="263">
        <v>830095213</v>
      </c>
      <c r="B26" s="264"/>
      <c r="C26" s="265"/>
      <c r="D26" s="263" t="s">
        <v>43</v>
      </c>
      <c r="E26" s="264"/>
      <c r="F26" s="264"/>
      <c r="G26" s="264"/>
      <c r="H26" s="264"/>
      <c r="I26" s="265"/>
      <c r="J26" s="266">
        <v>31333099990</v>
      </c>
      <c r="K26" s="264"/>
      <c r="L26" s="265"/>
      <c r="M26" s="266">
        <v>2035455867.54</v>
      </c>
      <c r="N26" s="265"/>
      <c r="O26" s="266">
        <v>0</v>
      </c>
      <c r="P26" s="264"/>
      <c r="Q26" s="265"/>
      <c r="R26" s="266">
        <v>29297644122.459999</v>
      </c>
      <c r="S26" s="264"/>
      <c r="T26" s="264"/>
      <c r="U26" s="265"/>
    </row>
    <row r="27" spans="1:21" x14ac:dyDescent="0.2">
      <c r="A27" s="263">
        <v>891700037</v>
      </c>
      <c r="B27" s="264"/>
      <c r="C27" s="265"/>
      <c r="D27" s="263" t="s">
        <v>44</v>
      </c>
      <c r="E27" s="264"/>
      <c r="F27" s="264"/>
      <c r="G27" s="264"/>
      <c r="H27" s="264"/>
      <c r="I27" s="265"/>
      <c r="J27" s="266">
        <v>4447643</v>
      </c>
      <c r="K27" s="264"/>
      <c r="L27" s="265"/>
      <c r="M27" s="266">
        <v>288927.46999999997</v>
      </c>
      <c r="N27" s="265"/>
      <c r="O27" s="266">
        <v>0</v>
      </c>
      <c r="P27" s="264"/>
      <c r="Q27" s="265"/>
      <c r="R27" s="266">
        <v>4158715.53</v>
      </c>
      <c r="S27" s="264"/>
      <c r="T27" s="264"/>
      <c r="U27" s="265"/>
    </row>
    <row r="28" spans="1:21" x14ac:dyDescent="0.2">
      <c r="A28" s="263">
        <v>890100577</v>
      </c>
      <c r="B28" s="264"/>
      <c r="C28" s="265"/>
      <c r="D28" s="263" t="s">
        <v>45</v>
      </c>
      <c r="E28" s="264"/>
      <c r="F28" s="264"/>
      <c r="G28" s="264"/>
      <c r="H28" s="264"/>
      <c r="I28" s="265"/>
      <c r="J28" s="266">
        <v>712309153</v>
      </c>
      <c r="K28" s="264"/>
      <c r="L28" s="265"/>
      <c r="M28" s="266">
        <v>46272864.409999996</v>
      </c>
      <c r="N28" s="265"/>
      <c r="O28" s="266">
        <v>0</v>
      </c>
      <c r="P28" s="264"/>
      <c r="Q28" s="265"/>
      <c r="R28" s="266">
        <v>666036288.59000003</v>
      </c>
      <c r="S28" s="264"/>
      <c r="T28" s="264"/>
      <c r="U28" s="265"/>
    </row>
    <row r="29" spans="1:21" x14ac:dyDescent="0.2">
      <c r="A29" s="263">
        <v>800185781</v>
      </c>
      <c r="B29" s="264"/>
      <c r="C29" s="265"/>
      <c r="D29" s="263" t="s">
        <v>46</v>
      </c>
      <c r="E29" s="264"/>
      <c r="F29" s="264"/>
      <c r="G29" s="264"/>
      <c r="H29" s="264"/>
      <c r="I29" s="265"/>
      <c r="J29" s="266">
        <v>381319333</v>
      </c>
      <c r="K29" s="264"/>
      <c r="L29" s="265"/>
      <c r="M29" s="266">
        <v>381319333</v>
      </c>
      <c r="N29" s="265"/>
      <c r="O29" s="266">
        <v>0</v>
      </c>
      <c r="P29" s="264"/>
      <c r="Q29" s="265"/>
      <c r="R29" s="266">
        <v>0</v>
      </c>
      <c r="S29" s="264"/>
      <c r="T29" s="264"/>
      <c r="U29" s="265"/>
    </row>
    <row r="30" spans="1:21" x14ac:dyDescent="0.2">
      <c r="A30" s="263">
        <v>832006599</v>
      </c>
      <c r="B30" s="264"/>
      <c r="C30" s="265"/>
      <c r="D30" s="263" t="s">
        <v>47</v>
      </c>
      <c r="E30" s="264"/>
      <c r="F30" s="264"/>
      <c r="G30" s="264"/>
      <c r="H30" s="264"/>
      <c r="I30" s="265"/>
      <c r="J30" s="266">
        <v>76473411</v>
      </c>
      <c r="K30" s="264"/>
      <c r="L30" s="265"/>
      <c r="M30" s="266">
        <v>1597169.12</v>
      </c>
      <c r="N30" s="265"/>
      <c r="O30" s="266">
        <v>3194338.24</v>
      </c>
      <c r="P30" s="264"/>
      <c r="Q30" s="265"/>
      <c r="R30" s="266">
        <v>78070580.120000005</v>
      </c>
      <c r="S30" s="264"/>
      <c r="T30" s="264"/>
      <c r="U30" s="265"/>
    </row>
    <row r="31" spans="1:21" x14ac:dyDescent="0.2">
      <c r="A31" s="263">
        <v>800019902</v>
      </c>
      <c r="B31" s="264"/>
      <c r="C31" s="265"/>
      <c r="D31" s="263" t="s">
        <v>48</v>
      </c>
      <c r="E31" s="264"/>
      <c r="F31" s="264"/>
      <c r="G31" s="264"/>
      <c r="H31" s="264"/>
      <c r="I31" s="265"/>
      <c r="J31" s="266">
        <v>19027818</v>
      </c>
      <c r="K31" s="264"/>
      <c r="L31" s="265"/>
      <c r="M31" s="266">
        <v>19027818</v>
      </c>
      <c r="N31" s="265"/>
      <c r="O31" s="266">
        <v>0</v>
      </c>
      <c r="P31" s="264"/>
      <c r="Q31" s="265"/>
      <c r="R31" s="266">
        <v>0</v>
      </c>
      <c r="S31" s="264"/>
      <c r="T31" s="264"/>
      <c r="U31" s="265"/>
    </row>
    <row r="32" spans="1:21" x14ac:dyDescent="0.2">
      <c r="A32" s="263">
        <v>860016610</v>
      </c>
      <c r="B32" s="264"/>
      <c r="C32" s="265"/>
      <c r="D32" s="263" t="s">
        <v>49</v>
      </c>
      <c r="E32" s="264"/>
      <c r="F32" s="264"/>
      <c r="G32" s="264"/>
      <c r="H32" s="264"/>
      <c r="I32" s="265"/>
      <c r="J32" s="266">
        <v>61762467648</v>
      </c>
      <c r="K32" s="264"/>
      <c r="L32" s="265"/>
      <c r="M32" s="266">
        <v>486347390.87</v>
      </c>
      <c r="N32" s="265"/>
      <c r="O32" s="266">
        <v>0</v>
      </c>
      <c r="P32" s="264"/>
      <c r="Q32" s="265"/>
      <c r="R32" s="266">
        <v>61276120257.129997</v>
      </c>
      <c r="S32" s="264"/>
      <c r="T32" s="264"/>
      <c r="U32" s="265"/>
    </row>
    <row r="33" spans="1:21" x14ac:dyDescent="0.2">
      <c r="A33" s="263">
        <v>79963513</v>
      </c>
      <c r="B33" s="264"/>
      <c r="C33" s="265"/>
      <c r="D33" s="263" t="s">
        <v>50</v>
      </c>
      <c r="E33" s="264"/>
      <c r="F33" s="264"/>
      <c r="G33" s="264"/>
      <c r="H33" s="264"/>
      <c r="I33" s="265"/>
      <c r="J33" s="266">
        <v>701560</v>
      </c>
      <c r="K33" s="264"/>
      <c r="L33" s="265"/>
      <c r="M33" s="266">
        <v>52328.43</v>
      </c>
      <c r="N33" s="265"/>
      <c r="O33" s="266">
        <v>0</v>
      </c>
      <c r="P33" s="264"/>
      <c r="Q33" s="265"/>
      <c r="R33" s="266">
        <v>649231.56999999995</v>
      </c>
      <c r="S33" s="264"/>
      <c r="T33" s="264"/>
      <c r="U33" s="265"/>
    </row>
    <row r="34" spans="1:21" x14ac:dyDescent="0.2">
      <c r="A34" s="263">
        <v>890500514</v>
      </c>
      <c r="B34" s="264"/>
      <c r="C34" s="265"/>
      <c r="D34" s="263" t="s">
        <v>51</v>
      </c>
      <c r="E34" s="264"/>
      <c r="F34" s="264"/>
      <c r="G34" s="264"/>
      <c r="H34" s="264"/>
      <c r="I34" s="265"/>
      <c r="J34" s="266">
        <v>9277110400</v>
      </c>
      <c r="K34" s="264"/>
      <c r="L34" s="265"/>
      <c r="M34" s="266">
        <v>9277110400</v>
      </c>
      <c r="N34" s="265"/>
      <c r="O34" s="266">
        <v>8674452227.0799999</v>
      </c>
      <c r="P34" s="264"/>
      <c r="Q34" s="265"/>
      <c r="R34" s="266">
        <v>8674452227.0799999</v>
      </c>
      <c r="S34" s="264"/>
      <c r="T34" s="264"/>
      <c r="U34" s="265"/>
    </row>
    <row r="35" spans="1:21" x14ac:dyDescent="0.2">
      <c r="A35" s="263">
        <v>890904996</v>
      </c>
      <c r="B35" s="264"/>
      <c r="C35" s="265"/>
      <c r="D35" s="263" t="s">
        <v>52</v>
      </c>
      <c r="E35" s="264"/>
      <c r="F35" s="264"/>
      <c r="G35" s="264"/>
      <c r="H35" s="264"/>
      <c r="I35" s="265"/>
      <c r="J35" s="266">
        <v>260099451</v>
      </c>
      <c r="K35" s="264"/>
      <c r="L35" s="265"/>
      <c r="M35" s="266">
        <v>16896538.920000002</v>
      </c>
      <c r="N35" s="265"/>
      <c r="O35" s="266">
        <v>0</v>
      </c>
      <c r="P35" s="264"/>
      <c r="Q35" s="265"/>
      <c r="R35" s="266">
        <v>243202912.08000001</v>
      </c>
      <c r="S35" s="264"/>
      <c r="T35" s="264"/>
      <c r="U35" s="265"/>
    </row>
    <row r="36" spans="1:21" x14ac:dyDescent="0.2">
      <c r="A36" s="263">
        <v>63357311</v>
      </c>
      <c r="B36" s="264"/>
      <c r="C36" s="265"/>
      <c r="D36" s="263" t="s">
        <v>53</v>
      </c>
      <c r="E36" s="264"/>
      <c r="F36" s="264"/>
      <c r="G36" s="264"/>
      <c r="H36" s="264"/>
      <c r="I36" s="265"/>
      <c r="J36" s="266">
        <v>1013498936</v>
      </c>
      <c r="K36" s="264"/>
      <c r="L36" s="265"/>
      <c r="M36" s="266">
        <v>298230406.60000002</v>
      </c>
      <c r="N36" s="265"/>
      <c r="O36" s="266">
        <v>0</v>
      </c>
      <c r="P36" s="264"/>
      <c r="Q36" s="265"/>
      <c r="R36" s="266">
        <v>715268529.39999998</v>
      </c>
      <c r="S36" s="264"/>
      <c r="T36" s="264"/>
      <c r="U36" s="265"/>
    </row>
    <row r="37" spans="1:21" x14ac:dyDescent="0.2">
      <c r="A37" s="263">
        <v>65758943</v>
      </c>
      <c r="B37" s="264"/>
      <c r="C37" s="265"/>
      <c r="D37" s="263" t="s">
        <v>54</v>
      </c>
      <c r="E37" s="264"/>
      <c r="F37" s="264"/>
      <c r="G37" s="264"/>
      <c r="H37" s="264"/>
      <c r="I37" s="265"/>
      <c r="J37" s="266">
        <v>36545319</v>
      </c>
      <c r="K37" s="264"/>
      <c r="L37" s="265"/>
      <c r="M37" s="266">
        <v>2374051.1</v>
      </c>
      <c r="N37" s="265"/>
      <c r="O37" s="266">
        <v>0</v>
      </c>
      <c r="P37" s="264"/>
      <c r="Q37" s="265"/>
      <c r="R37" s="266">
        <v>34171267.899999999</v>
      </c>
      <c r="S37" s="264"/>
      <c r="T37" s="264"/>
      <c r="U37" s="265"/>
    </row>
    <row r="38" spans="1:21" x14ac:dyDescent="0.2">
      <c r="A38" s="263">
        <v>17081456</v>
      </c>
      <c r="B38" s="264"/>
      <c r="C38" s="265"/>
      <c r="D38" s="263" t="s">
        <v>55</v>
      </c>
      <c r="E38" s="264"/>
      <c r="F38" s="264"/>
      <c r="G38" s="264"/>
      <c r="H38" s="264"/>
      <c r="I38" s="265"/>
      <c r="J38" s="266">
        <v>1525325852</v>
      </c>
      <c r="K38" s="264"/>
      <c r="L38" s="265"/>
      <c r="M38" s="266">
        <v>99087975.489999995</v>
      </c>
      <c r="N38" s="265"/>
      <c r="O38" s="266">
        <v>0</v>
      </c>
      <c r="P38" s="264"/>
      <c r="Q38" s="265"/>
      <c r="R38" s="266">
        <v>1426237876.51</v>
      </c>
      <c r="S38" s="264"/>
      <c r="T38" s="264"/>
      <c r="U38" s="265"/>
    </row>
    <row r="39" spans="1:21" x14ac:dyDescent="0.2">
      <c r="A39" s="263">
        <v>19107520</v>
      </c>
      <c r="B39" s="264"/>
      <c r="C39" s="265"/>
      <c r="D39" s="263" t="s">
        <v>56</v>
      </c>
      <c r="E39" s="264"/>
      <c r="F39" s="264"/>
      <c r="G39" s="264"/>
      <c r="H39" s="264"/>
      <c r="I39" s="265"/>
      <c r="J39" s="266">
        <v>1705571004</v>
      </c>
      <c r="K39" s="264"/>
      <c r="L39" s="265"/>
      <c r="M39" s="266">
        <v>110797033.02</v>
      </c>
      <c r="N39" s="265"/>
      <c r="O39" s="266">
        <v>0</v>
      </c>
      <c r="P39" s="264"/>
      <c r="Q39" s="265"/>
      <c r="R39" s="266">
        <v>1594773970.98</v>
      </c>
      <c r="S39" s="264"/>
      <c r="T39" s="264"/>
      <c r="U39" s="265"/>
    </row>
    <row r="40" spans="1:21" x14ac:dyDescent="0.2">
      <c r="A40" s="263">
        <v>8672674</v>
      </c>
      <c r="B40" s="264"/>
      <c r="C40" s="265"/>
      <c r="D40" s="263" t="s">
        <v>57</v>
      </c>
      <c r="E40" s="264"/>
      <c r="F40" s="264"/>
      <c r="G40" s="264"/>
      <c r="H40" s="264"/>
      <c r="I40" s="265"/>
      <c r="J40" s="266">
        <v>2135273999</v>
      </c>
      <c r="K40" s="264"/>
      <c r="L40" s="265"/>
      <c r="M40" s="266">
        <v>138711330.81</v>
      </c>
      <c r="N40" s="265"/>
      <c r="O40" s="266">
        <v>0</v>
      </c>
      <c r="P40" s="264"/>
      <c r="Q40" s="265"/>
      <c r="R40" s="266">
        <v>1996562668.1900001</v>
      </c>
      <c r="S40" s="264"/>
      <c r="T40" s="264"/>
      <c r="U40" s="265"/>
    </row>
    <row r="41" spans="1:21" x14ac:dyDescent="0.2">
      <c r="A41" s="263">
        <v>19371937</v>
      </c>
      <c r="B41" s="264"/>
      <c r="C41" s="265"/>
      <c r="D41" s="263" t="s">
        <v>58</v>
      </c>
      <c r="E41" s="264"/>
      <c r="F41" s="264"/>
      <c r="G41" s="264"/>
      <c r="H41" s="264"/>
      <c r="I41" s="265"/>
      <c r="J41" s="266">
        <v>50156678</v>
      </c>
      <c r="K41" s="264"/>
      <c r="L41" s="265"/>
      <c r="M41" s="266">
        <v>3258269.77</v>
      </c>
      <c r="N41" s="265"/>
      <c r="O41" s="266">
        <v>0</v>
      </c>
      <c r="P41" s="264"/>
      <c r="Q41" s="265"/>
      <c r="R41" s="266">
        <v>46898408.229999997</v>
      </c>
      <c r="S41" s="264"/>
      <c r="T41" s="264"/>
      <c r="U41" s="265"/>
    </row>
    <row r="42" spans="1:21" x14ac:dyDescent="0.2">
      <c r="A42" s="263">
        <v>79445861</v>
      </c>
      <c r="B42" s="264"/>
      <c r="C42" s="265"/>
      <c r="D42" s="263" t="s">
        <v>59</v>
      </c>
      <c r="E42" s="264"/>
      <c r="F42" s="264"/>
      <c r="G42" s="264"/>
      <c r="H42" s="264"/>
      <c r="I42" s="265"/>
      <c r="J42" s="266">
        <v>61202072</v>
      </c>
      <c r="K42" s="264"/>
      <c r="L42" s="265"/>
      <c r="M42" s="266">
        <v>61202072</v>
      </c>
      <c r="N42" s="265"/>
      <c r="O42" s="266">
        <v>0</v>
      </c>
      <c r="P42" s="264"/>
      <c r="Q42" s="265"/>
      <c r="R42" s="266">
        <v>0</v>
      </c>
      <c r="S42" s="264"/>
      <c r="T42" s="264"/>
      <c r="U42" s="265"/>
    </row>
    <row r="43" spans="1:21" x14ac:dyDescent="0.2">
      <c r="A43" s="263">
        <v>3229382</v>
      </c>
      <c r="B43" s="264"/>
      <c r="C43" s="265"/>
      <c r="D43" s="263" t="s">
        <v>60</v>
      </c>
      <c r="E43" s="264"/>
      <c r="F43" s="264"/>
      <c r="G43" s="264"/>
      <c r="H43" s="264"/>
      <c r="I43" s="265"/>
      <c r="J43" s="266">
        <v>462211936</v>
      </c>
      <c r="K43" s="264"/>
      <c r="L43" s="265"/>
      <c r="M43" s="266">
        <v>3639679.2</v>
      </c>
      <c r="N43" s="265"/>
      <c r="O43" s="266">
        <v>0</v>
      </c>
      <c r="P43" s="264"/>
      <c r="Q43" s="265"/>
      <c r="R43" s="266">
        <v>458572256.80000001</v>
      </c>
      <c r="S43" s="264"/>
      <c r="T43" s="264"/>
      <c r="U43" s="265"/>
    </row>
    <row r="44" spans="1:21" x14ac:dyDescent="0.2">
      <c r="A44" s="263">
        <v>800235437</v>
      </c>
      <c r="B44" s="264"/>
      <c r="C44" s="265"/>
      <c r="D44" s="263" t="s">
        <v>61</v>
      </c>
      <c r="E44" s="264"/>
      <c r="F44" s="264"/>
      <c r="G44" s="264"/>
      <c r="H44" s="264"/>
      <c r="I44" s="265"/>
      <c r="J44" s="266">
        <v>162910569</v>
      </c>
      <c r="K44" s="264"/>
      <c r="L44" s="265"/>
      <c r="M44" s="266">
        <v>16145519.380000001</v>
      </c>
      <c r="N44" s="265"/>
      <c r="O44" s="266">
        <v>0</v>
      </c>
      <c r="P44" s="264"/>
      <c r="Q44" s="265"/>
      <c r="R44" s="266">
        <v>146765049.62</v>
      </c>
      <c r="S44" s="264"/>
      <c r="T44" s="264"/>
      <c r="U44" s="265"/>
    </row>
    <row r="45" spans="1:21" x14ac:dyDescent="0.2">
      <c r="A45" s="263">
        <v>830025490</v>
      </c>
      <c r="B45" s="264"/>
      <c r="C45" s="265"/>
      <c r="D45" s="263" t="s">
        <v>62</v>
      </c>
      <c r="E45" s="264"/>
      <c r="F45" s="264"/>
      <c r="G45" s="264"/>
      <c r="H45" s="264"/>
      <c r="I45" s="265"/>
      <c r="J45" s="266">
        <v>294706587</v>
      </c>
      <c r="K45" s="264"/>
      <c r="L45" s="265"/>
      <c r="M45" s="266">
        <v>294706587</v>
      </c>
      <c r="N45" s="265"/>
      <c r="O45" s="266">
        <v>266192119.53</v>
      </c>
      <c r="P45" s="264"/>
      <c r="Q45" s="265"/>
      <c r="R45" s="266">
        <v>266192119.53</v>
      </c>
      <c r="S45" s="264"/>
      <c r="T45" s="264"/>
      <c r="U45" s="265"/>
    </row>
    <row r="46" spans="1:21" x14ac:dyDescent="0.2">
      <c r="A46" s="263">
        <v>71613624</v>
      </c>
      <c r="B46" s="264"/>
      <c r="C46" s="265"/>
      <c r="D46" s="263" t="s">
        <v>63</v>
      </c>
      <c r="E46" s="264"/>
      <c r="F46" s="264"/>
      <c r="G46" s="264"/>
      <c r="H46" s="264"/>
      <c r="I46" s="265"/>
      <c r="J46" s="266">
        <v>3458090</v>
      </c>
      <c r="K46" s="264"/>
      <c r="L46" s="265"/>
      <c r="M46" s="266">
        <v>27230.66</v>
      </c>
      <c r="N46" s="265"/>
      <c r="O46" s="266">
        <v>0</v>
      </c>
      <c r="P46" s="264"/>
      <c r="Q46" s="265"/>
      <c r="R46" s="266">
        <v>3430859.34</v>
      </c>
      <c r="S46" s="264"/>
      <c r="T46" s="264"/>
      <c r="U46" s="265"/>
    </row>
    <row r="47" spans="1:21" x14ac:dyDescent="0.2">
      <c r="A47" s="263">
        <v>72133518</v>
      </c>
      <c r="B47" s="264"/>
      <c r="C47" s="265"/>
      <c r="D47" s="263" t="s">
        <v>64</v>
      </c>
      <c r="E47" s="264"/>
      <c r="F47" s="264"/>
      <c r="G47" s="264"/>
      <c r="H47" s="264"/>
      <c r="I47" s="265"/>
      <c r="J47" s="266">
        <v>14749533</v>
      </c>
      <c r="K47" s="264"/>
      <c r="L47" s="265"/>
      <c r="M47" s="266">
        <v>958157.08</v>
      </c>
      <c r="N47" s="265"/>
      <c r="O47" s="266">
        <v>0</v>
      </c>
      <c r="P47" s="264"/>
      <c r="Q47" s="265"/>
      <c r="R47" s="266">
        <v>13791375.92</v>
      </c>
      <c r="S47" s="264"/>
      <c r="T47" s="264"/>
      <c r="U47" s="265"/>
    </row>
    <row r="48" spans="1:21" x14ac:dyDescent="0.2">
      <c r="A48" s="263">
        <v>890912462</v>
      </c>
      <c r="B48" s="264"/>
      <c r="C48" s="265"/>
      <c r="D48" s="263" t="s">
        <v>65</v>
      </c>
      <c r="E48" s="264"/>
      <c r="F48" s="264"/>
      <c r="G48" s="264"/>
      <c r="H48" s="264"/>
      <c r="I48" s="265"/>
      <c r="J48" s="266">
        <v>89938214</v>
      </c>
      <c r="K48" s="264"/>
      <c r="L48" s="265"/>
      <c r="M48" s="266">
        <v>5842552.1799999997</v>
      </c>
      <c r="N48" s="265"/>
      <c r="O48" s="266">
        <v>0</v>
      </c>
      <c r="P48" s="264"/>
      <c r="Q48" s="265"/>
      <c r="R48" s="266">
        <v>84095661.819999993</v>
      </c>
      <c r="S48" s="264"/>
      <c r="T48" s="264"/>
      <c r="U48" s="265"/>
    </row>
    <row r="49" spans="1:21" x14ac:dyDescent="0.2">
      <c r="A49" s="263">
        <v>39528731</v>
      </c>
      <c r="B49" s="264"/>
      <c r="C49" s="265"/>
      <c r="D49" s="263" t="s">
        <v>66</v>
      </c>
      <c r="E49" s="264"/>
      <c r="F49" s="264"/>
      <c r="G49" s="264"/>
      <c r="H49" s="264"/>
      <c r="I49" s="265"/>
      <c r="J49" s="266">
        <v>47929185</v>
      </c>
      <c r="K49" s="264"/>
      <c r="L49" s="265"/>
      <c r="M49" s="266">
        <v>377417.47</v>
      </c>
      <c r="N49" s="265"/>
      <c r="O49" s="266">
        <v>0</v>
      </c>
      <c r="P49" s="264"/>
      <c r="Q49" s="265"/>
      <c r="R49" s="266">
        <v>47551767.530000001</v>
      </c>
      <c r="S49" s="264"/>
      <c r="T49" s="264"/>
      <c r="U49" s="265"/>
    </row>
    <row r="50" spans="1:21" x14ac:dyDescent="0.2">
      <c r="A50" s="263">
        <v>16342237</v>
      </c>
      <c r="B50" s="264"/>
      <c r="C50" s="265"/>
      <c r="D50" s="263" t="s">
        <v>67</v>
      </c>
      <c r="E50" s="264"/>
      <c r="F50" s="264"/>
      <c r="G50" s="264"/>
      <c r="H50" s="264"/>
      <c r="I50" s="265"/>
      <c r="J50" s="266">
        <v>120330820</v>
      </c>
      <c r="K50" s="264"/>
      <c r="L50" s="265"/>
      <c r="M50" s="266">
        <v>26652232.760000002</v>
      </c>
      <c r="N50" s="265"/>
      <c r="O50" s="266">
        <v>53304465.520000003</v>
      </c>
      <c r="P50" s="264"/>
      <c r="Q50" s="265"/>
      <c r="R50" s="266">
        <v>146983052.75999999</v>
      </c>
      <c r="S50" s="264"/>
      <c r="T50" s="264"/>
      <c r="U50" s="265"/>
    </row>
    <row r="51" spans="1:21" x14ac:dyDescent="0.2">
      <c r="A51" s="263">
        <v>28711828</v>
      </c>
      <c r="B51" s="264"/>
      <c r="C51" s="265"/>
      <c r="D51" s="263" t="s">
        <v>68</v>
      </c>
      <c r="E51" s="264"/>
      <c r="F51" s="264"/>
      <c r="G51" s="264"/>
      <c r="H51" s="264"/>
      <c r="I51" s="265"/>
      <c r="J51" s="266">
        <v>37055953</v>
      </c>
      <c r="K51" s="264"/>
      <c r="L51" s="265"/>
      <c r="M51" s="266">
        <v>0</v>
      </c>
      <c r="N51" s="265"/>
      <c r="O51" s="266">
        <v>0</v>
      </c>
      <c r="P51" s="264"/>
      <c r="Q51" s="265"/>
      <c r="R51" s="266">
        <v>37055953</v>
      </c>
      <c r="S51" s="264"/>
      <c r="T51" s="264"/>
      <c r="U51" s="265"/>
    </row>
    <row r="52" spans="1:21" x14ac:dyDescent="0.2">
      <c r="A52" s="263">
        <v>80231958</v>
      </c>
      <c r="B52" s="264"/>
      <c r="C52" s="265"/>
      <c r="D52" s="263" t="s">
        <v>69</v>
      </c>
      <c r="E52" s="264"/>
      <c r="F52" s="264"/>
      <c r="G52" s="264"/>
      <c r="H52" s="264"/>
      <c r="I52" s="265"/>
      <c r="J52" s="266">
        <v>157224315</v>
      </c>
      <c r="K52" s="264"/>
      <c r="L52" s="265"/>
      <c r="M52" s="266">
        <v>10213581.369999999</v>
      </c>
      <c r="N52" s="265"/>
      <c r="O52" s="266">
        <v>0</v>
      </c>
      <c r="P52" s="264"/>
      <c r="Q52" s="265"/>
      <c r="R52" s="266">
        <v>147010733.63</v>
      </c>
      <c r="S52" s="264"/>
      <c r="T52" s="264"/>
      <c r="U52" s="265"/>
    </row>
    <row r="53" spans="1:21" x14ac:dyDescent="0.2">
      <c r="A53" s="263">
        <v>999999999</v>
      </c>
      <c r="B53" s="264"/>
      <c r="C53" s="265"/>
      <c r="D53" s="263" t="s">
        <v>70</v>
      </c>
      <c r="E53" s="264"/>
      <c r="F53" s="264"/>
      <c r="G53" s="264"/>
      <c r="H53" s="264"/>
      <c r="I53" s="265"/>
      <c r="J53" s="266">
        <v>0</v>
      </c>
      <c r="K53" s="264"/>
      <c r="L53" s="265"/>
      <c r="M53" s="266">
        <v>37731639052.190002</v>
      </c>
      <c r="N53" s="265"/>
      <c r="O53" s="266">
        <v>37731639052.190002</v>
      </c>
      <c r="P53" s="264"/>
      <c r="Q53" s="265"/>
      <c r="R53" s="266">
        <v>0</v>
      </c>
      <c r="S53" s="264"/>
      <c r="T53" s="264"/>
      <c r="U53" s="265"/>
    </row>
    <row r="54" spans="1:21" x14ac:dyDescent="0.2">
      <c r="A54" s="263">
        <v>1098605033</v>
      </c>
      <c r="B54" s="264"/>
      <c r="C54" s="265"/>
      <c r="D54" s="263" t="s">
        <v>71</v>
      </c>
      <c r="E54" s="264"/>
      <c r="F54" s="264"/>
      <c r="G54" s="264"/>
      <c r="H54" s="264"/>
      <c r="I54" s="265"/>
      <c r="J54" s="266">
        <v>173721229</v>
      </c>
      <c r="K54" s="264"/>
      <c r="L54" s="265"/>
      <c r="M54" s="266">
        <v>11285251.18</v>
      </c>
      <c r="N54" s="265"/>
      <c r="O54" s="266">
        <v>0</v>
      </c>
      <c r="P54" s="264"/>
      <c r="Q54" s="265"/>
      <c r="R54" s="266">
        <v>162435977.81999999</v>
      </c>
      <c r="S54" s="264"/>
      <c r="T54" s="264"/>
      <c r="U54" s="265"/>
    </row>
    <row r="55" spans="1:21" x14ac:dyDescent="0.2">
      <c r="A55" s="263">
        <v>811043174</v>
      </c>
      <c r="B55" s="264"/>
      <c r="C55" s="265"/>
      <c r="D55" s="263" t="s">
        <v>72</v>
      </c>
      <c r="E55" s="264"/>
      <c r="F55" s="264"/>
      <c r="G55" s="264"/>
      <c r="H55" s="264"/>
      <c r="I55" s="265"/>
      <c r="J55" s="266">
        <v>2392412049</v>
      </c>
      <c r="K55" s="264"/>
      <c r="L55" s="265"/>
      <c r="M55" s="266">
        <v>155415491.74000001</v>
      </c>
      <c r="N55" s="265"/>
      <c r="O55" s="266">
        <v>0</v>
      </c>
      <c r="P55" s="264"/>
      <c r="Q55" s="265"/>
      <c r="R55" s="266">
        <v>2236996557.2600002</v>
      </c>
      <c r="S55" s="264"/>
      <c r="T55" s="264"/>
      <c r="U55" s="265"/>
    </row>
    <row r="56" spans="1:21" x14ac:dyDescent="0.2">
      <c r="A56" s="263">
        <v>71605575</v>
      </c>
      <c r="B56" s="264"/>
      <c r="C56" s="265"/>
      <c r="D56" s="263" t="s">
        <v>73</v>
      </c>
      <c r="E56" s="264"/>
      <c r="F56" s="264"/>
      <c r="G56" s="264"/>
      <c r="H56" s="264"/>
      <c r="I56" s="265"/>
      <c r="J56" s="266">
        <v>29878333</v>
      </c>
      <c r="K56" s="264"/>
      <c r="L56" s="265"/>
      <c r="M56" s="266">
        <v>1940951.84</v>
      </c>
      <c r="N56" s="265"/>
      <c r="O56" s="266">
        <v>0</v>
      </c>
      <c r="P56" s="264"/>
      <c r="Q56" s="265"/>
      <c r="R56" s="266">
        <v>27937381.16</v>
      </c>
      <c r="S56" s="264"/>
      <c r="T56" s="264"/>
      <c r="U56" s="265"/>
    </row>
    <row r="57" spans="1:21" x14ac:dyDescent="0.2">
      <c r="A57" s="263">
        <v>900304958</v>
      </c>
      <c r="B57" s="264"/>
      <c r="C57" s="265"/>
      <c r="D57" s="263" t="s">
        <v>74</v>
      </c>
      <c r="E57" s="264"/>
      <c r="F57" s="264"/>
      <c r="G57" s="264"/>
      <c r="H57" s="264"/>
      <c r="I57" s="265"/>
      <c r="J57" s="266">
        <v>594357190</v>
      </c>
      <c r="K57" s="264"/>
      <c r="L57" s="265"/>
      <c r="M57" s="266">
        <v>594357190</v>
      </c>
      <c r="N57" s="265"/>
      <c r="O57" s="266">
        <v>0</v>
      </c>
      <c r="P57" s="264"/>
      <c r="Q57" s="265"/>
      <c r="R57" s="266">
        <v>0</v>
      </c>
      <c r="S57" s="264"/>
      <c r="T57" s="264"/>
      <c r="U57" s="265"/>
    </row>
    <row r="58" spans="1:21" x14ac:dyDescent="0.2">
      <c r="A58" s="263">
        <v>830005308</v>
      </c>
      <c r="B58" s="264"/>
      <c r="C58" s="265"/>
      <c r="D58" s="263" t="s">
        <v>75</v>
      </c>
      <c r="E58" s="264"/>
      <c r="F58" s="264"/>
      <c r="G58" s="264"/>
      <c r="H58" s="264"/>
      <c r="I58" s="265"/>
      <c r="J58" s="266">
        <v>186390653</v>
      </c>
      <c r="K58" s="264"/>
      <c r="L58" s="265"/>
      <c r="M58" s="266">
        <v>186390653</v>
      </c>
      <c r="N58" s="265"/>
      <c r="O58" s="266">
        <v>0</v>
      </c>
      <c r="P58" s="264"/>
      <c r="Q58" s="265"/>
      <c r="R58" s="266">
        <v>0</v>
      </c>
      <c r="S58" s="264"/>
      <c r="T58" s="264"/>
      <c r="U58" s="265"/>
    </row>
    <row r="59" spans="1:21" x14ac:dyDescent="0.2">
      <c r="A59" s="263">
        <v>860025338</v>
      </c>
      <c r="B59" s="264"/>
      <c r="C59" s="265"/>
      <c r="D59" s="263" t="s">
        <v>76</v>
      </c>
      <c r="E59" s="264"/>
      <c r="F59" s="264"/>
      <c r="G59" s="264"/>
      <c r="H59" s="264"/>
      <c r="I59" s="265"/>
      <c r="J59" s="266">
        <v>33050200</v>
      </c>
      <c r="K59" s="264"/>
      <c r="L59" s="265"/>
      <c r="M59" s="266">
        <v>996918.8</v>
      </c>
      <c r="N59" s="265"/>
      <c r="O59" s="266">
        <v>0</v>
      </c>
      <c r="P59" s="264"/>
      <c r="Q59" s="265"/>
      <c r="R59" s="266">
        <v>32053281.199999999</v>
      </c>
      <c r="S59" s="264"/>
      <c r="T59" s="264"/>
      <c r="U59" s="265"/>
    </row>
    <row r="60" spans="1:21" x14ac:dyDescent="0.2">
      <c r="A60" s="263">
        <v>13846129</v>
      </c>
      <c r="B60" s="264"/>
      <c r="C60" s="265"/>
      <c r="D60" s="263" t="s">
        <v>77</v>
      </c>
      <c r="E60" s="264"/>
      <c r="F60" s="264"/>
      <c r="G60" s="264"/>
      <c r="H60" s="264"/>
      <c r="I60" s="265"/>
      <c r="J60" s="266">
        <v>528861126</v>
      </c>
      <c r="K60" s="264"/>
      <c r="L60" s="265"/>
      <c r="M60" s="266">
        <v>24267821.449999999</v>
      </c>
      <c r="N60" s="265"/>
      <c r="O60" s="266">
        <v>0</v>
      </c>
      <c r="P60" s="264"/>
      <c r="Q60" s="265"/>
      <c r="R60" s="266">
        <v>504593304.55000001</v>
      </c>
      <c r="S60" s="264"/>
      <c r="T60" s="264"/>
      <c r="U60" s="265"/>
    </row>
    <row r="61" spans="1:21" x14ac:dyDescent="0.2">
      <c r="A61" s="263">
        <v>4401233</v>
      </c>
      <c r="B61" s="264"/>
      <c r="C61" s="265"/>
      <c r="D61" s="263" t="s">
        <v>78</v>
      </c>
      <c r="E61" s="264"/>
      <c r="F61" s="264"/>
      <c r="G61" s="264"/>
      <c r="H61" s="264"/>
      <c r="I61" s="265"/>
      <c r="J61" s="266">
        <v>31124051962</v>
      </c>
      <c r="K61" s="264"/>
      <c r="L61" s="265"/>
      <c r="M61" s="266">
        <v>2021875722.72</v>
      </c>
      <c r="N61" s="265"/>
      <c r="O61" s="266">
        <v>0</v>
      </c>
      <c r="P61" s="264"/>
      <c r="Q61" s="265"/>
      <c r="R61" s="266">
        <v>29102176239.279999</v>
      </c>
      <c r="S61" s="264"/>
      <c r="T61" s="264"/>
      <c r="U61" s="265"/>
    </row>
    <row r="62" spans="1:21" x14ac:dyDescent="0.2">
      <c r="A62" s="263">
        <v>890303525</v>
      </c>
      <c r="B62" s="264"/>
      <c r="C62" s="265"/>
      <c r="D62" s="263" t="s">
        <v>79</v>
      </c>
      <c r="E62" s="264"/>
      <c r="F62" s="264"/>
      <c r="G62" s="264"/>
      <c r="H62" s="264"/>
      <c r="I62" s="265"/>
      <c r="J62" s="266">
        <v>924485</v>
      </c>
      <c r="K62" s="264"/>
      <c r="L62" s="265"/>
      <c r="M62" s="266">
        <v>60056.34</v>
      </c>
      <c r="N62" s="265"/>
      <c r="O62" s="266">
        <v>0</v>
      </c>
      <c r="P62" s="264"/>
      <c r="Q62" s="265"/>
      <c r="R62" s="266">
        <v>864428.66</v>
      </c>
      <c r="S62" s="264"/>
      <c r="T62" s="264"/>
      <c r="U62" s="265"/>
    </row>
    <row r="63" spans="1:21" x14ac:dyDescent="0.2">
      <c r="A63" s="263">
        <v>800147567</v>
      </c>
      <c r="B63" s="264"/>
      <c r="C63" s="265"/>
      <c r="D63" s="263" t="s">
        <v>80</v>
      </c>
      <c r="E63" s="264"/>
      <c r="F63" s="264"/>
      <c r="G63" s="264"/>
      <c r="H63" s="264"/>
      <c r="I63" s="265"/>
      <c r="J63" s="266">
        <v>1667984</v>
      </c>
      <c r="K63" s="264"/>
      <c r="L63" s="265"/>
      <c r="M63" s="266">
        <v>108355.27</v>
      </c>
      <c r="N63" s="265"/>
      <c r="O63" s="266">
        <v>0</v>
      </c>
      <c r="P63" s="264"/>
      <c r="Q63" s="265"/>
      <c r="R63" s="266">
        <v>1559628.73</v>
      </c>
      <c r="S63" s="264"/>
      <c r="T63" s="264"/>
      <c r="U63" s="265"/>
    </row>
    <row r="64" spans="1:21" x14ac:dyDescent="0.2">
      <c r="A64" s="263">
        <v>830125539</v>
      </c>
      <c r="B64" s="264"/>
      <c r="C64" s="265"/>
      <c r="D64" s="263" t="s">
        <v>81</v>
      </c>
      <c r="E64" s="264"/>
      <c r="F64" s="264"/>
      <c r="G64" s="264"/>
      <c r="H64" s="264"/>
      <c r="I64" s="265"/>
      <c r="J64" s="266">
        <v>2485366</v>
      </c>
      <c r="K64" s="264"/>
      <c r="L64" s="265"/>
      <c r="M64" s="266">
        <v>2485366</v>
      </c>
      <c r="N64" s="265"/>
      <c r="O64" s="266">
        <v>2223911.7599999998</v>
      </c>
      <c r="P64" s="264"/>
      <c r="Q64" s="265"/>
      <c r="R64" s="266">
        <v>2223911.7599999998</v>
      </c>
      <c r="S64" s="264"/>
      <c r="T64" s="264"/>
      <c r="U64" s="265"/>
    </row>
    <row r="65" spans="1:21" x14ac:dyDescent="0.2">
      <c r="A65" s="263">
        <v>892400030</v>
      </c>
      <c r="B65" s="264"/>
      <c r="C65" s="265"/>
      <c r="D65" s="263" t="s">
        <v>82</v>
      </c>
      <c r="E65" s="264"/>
      <c r="F65" s="264"/>
      <c r="G65" s="264"/>
      <c r="H65" s="264"/>
      <c r="I65" s="265"/>
      <c r="J65" s="266">
        <v>2492964</v>
      </c>
      <c r="K65" s="264"/>
      <c r="L65" s="265"/>
      <c r="M65" s="266">
        <v>161947.15</v>
      </c>
      <c r="N65" s="265"/>
      <c r="O65" s="266">
        <v>0</v>
      </c>
      <c r="P65" s="264"/>
      <c r="Q65" s="265"/>
      <c r="R65" s="266">
        <v>2331016.85</v>
      </c>
      <c r="S65" s="264"/>
      <c r="T65" s="264"/>
      <c r="U65" s="265"/>
    </row>
    <row r="66" spans="1:21" x14ac:dyDescent="0.2">
      <c r="A66" s="263">
        <v>800051673</v>
      </c>
      <c r="B66" s="264"/>
      <c r="C66" s="265"/>
      <c r="D66" s="263" t="s">
        <v>83</v>
      </c>
      <c r="E66" s="264"/>
      <c r="F66" s="264"/>
      <c r="G66" s="264"/>
      <c r="H66" s="264"/>
      <c r="I66" s="265"/>
      <c r="J66" s="266">
        <v>248589478</v>
      </c>
      <c r="K66" s="264"/>
      <c r="L66" s="265"/>
      <c r="M66" s="266">
        <v>16148830.66</v>
      </c>
      <c r="N66" s="265"/>
      <c r="O66" s="266">
        <v>0</v>
      </c>
      <c r="P66" s="264"/>
      <c r="Q66" s="265"/>
      <c r="R66" s="266">
        <v>232440647.34</v>
      </c>
      <c r="S66" s="264"/>
      <c r="T66" s="264"/>
      <c r="U66" s="265"/>
    </row>
    <row r="67" spans="1:21" x14ac:dyDescent="0.2">
      <c r="A67" s="263">
        <v>811014895</v>
      </c>
      <c r="B67" s="264"/>
      <c r="C67" s="265"/>
      <c r="D67" s="263" t="s">
        <v>84</v>
      </c>
      <c r="E67" s="264"/>
      <c r="F67" s="264"/>
      <c r="G67" s="264"/>
      <c r="H67" s="264"/>
      <c r="I67" s="265"/>
      <c r="J67" s="266">
        <v>17658127</v>
      </c>
      <c r="K67" s="264"/>
      <c r="L67" s="265"/>
      <c r="M67" s="266">
        <v>17658127</v>
      </c>
      <c r="N67" s="265"/>
      <c r="O67" s="266">
        <v>0</v>
      </c>
      <c r="P67" s="264"/>
      <c r="Q67" s="265"/>
      <c r="R67" s="266">
        <v>0</v>
      </c>
      <c r="S67" s="264"/>
      <c r="T67" s="264"/>
      <c r="U67" s="265"/>
    </row>
    <row r="68" spans="1:21" x14ac:dyDescent="0.2">
      <c r="A68" s="263">
        <v>800203517</v>
      </c>
      <c r="B68" s="264"/>
      <c r="C68" s="265"/>
      <c r="D68" s="263" t="s">
        <v>85</v>
      </c>
      <c r="E68" s="264"/>
      <c r="F68" s="264"/>
      <c r="G68" s="264"/>
      <c r="H68" s="264"/>
      <c r="I68" s="265"/>
      <c r="J68" s="266">
        <v>75266751</v>
      </c>
      <c r="K68" s="264"/>
      <c r="L68" s="265"/>
      <c r="M68" s="266">
        <v>75266751</v>
      </c>
      <c r="N68" s="265"/>
      <c r="O68" s="266">
        <v>0</v>
      </c>
      <c r="P68" s="264"/>
      <c r="Q68" s="265"/>
      <c r="R68" s="266">
        <v>0</v>
      </c>
      <c r="S68" s="264"/>
      <c r="T68" s="264"/>
      <c r="U68" s="265"/>
    </row>
    <row r="69" spans="1:21" x14ac:dyDescent="0.2">
      <c r="A69" s="263">
        <v>92527310</v>
      </c>
      <c r="B69" s="264"/>
      <c r="C69" s="265"/>
      <c r="D69" s="263" t="s">
        <v>86</v>
      </c>
      <c r="E69" s="264"/>
      <c r="F69" s="264"/>
      <c r="G69" s="264"/>
      <c r="H69" s="264"/>
      <c r="I69" s="265"/>
      <c r="J69" s="266">
        <v>32111000</v>
      </c>
      <c r="K69" s="264"/>
      <c r="L69" s="265"/>
      <c r="M69" s="266">
        <v>32111000</v>
      </c>
      <c r="N69" s="265"/>
      <c r="O69" s="266">
        <v>0</v>
      </c>
      <c r="P69" s="264"/>
      <c r="Q69" s="265"/>
      <c r="R69" s="266">
        <v>0</v>
      </c>
      <c r="S69" s="264"/>
      <c r="T69" s="264"/>
      <c r="U69" s="265"/>
    </row>
    <row r="70" spans="1:21" x14ac:dyDescent="0.2">
      <c r="A70" s="263">
        <v>43045016</v>
      </c>
      <c r="B70" s="264"/>
      <c r="C70" s="265"/>
      <c r="D70" s="263" t="s">
        <v>87</v>
      </c>
      <c r="E70" s="264"/>
      <c r="F70" s="264"/>
      <c r="G70" s="264"/>
      <c r="H70" s="264"/>
      <c r="I70" s="265"/>
      <c r="J70" s="266">
        <v>711877047</v>
      </c>
      <c r="K70" s="264"/>
      <c r="L70" s="265"/>
      <c r="M70" s="266">
        <v>636525193.89999998</v>
      </c>
      <c r="N70" s="265"/>
      <c r="O70" s="266">
        <v>0</v>
      </c>
      <c r="P70" s="264"/>
      <c r="Q70" s="265"/>
      <c r="R70" s="266">
        <v>75351853.099999994</v>
      </c>
      <c r="S70" s="264"/>
      <c r="T70" s="264"/>
      <c r="U70" s="265"/>
    </row>
    <row r="71" spans="1:21" x14ac:dyDescent="0.2">
      <c r="A71" s="263">
        <v>19171759</v>
      </c>
      <c r="B71" s="264"/>
      <c r="C71" s="265"/>
      <c r="D71" s="263" t="s">
        <v>88</v>
      </c>
      <c r="E71" s="264"/>
      <c r="F71" s="264"/>
      <c r="G71" s="264"/>
      <c r="H71" s="264"/>
      <c r="I71" s="265"/>
      <c r="J71" s="266">
        <v>1187830950</v>
      </c>
      <c r="K71" s="264"/>
      <c r="L71" s="265"/>
      <c r="M71" s="266">
        <v>135237084.38</v>
      </c>
      <c r="N71" s="265"/>
      <c r="O71" s="266">
        <v>270474168.75999999</v>
      </c>
      <c r="P71" s="264"/>
      <c r="Q71" s="265"/>
      <c r="R71" s="266">
        <v>1323068034.3800001</v>
      </c>
      <c r="S71" s="264"/>
      <c r="T71" s="264"/>
      <c r="U71" s="265"/>
    </row>
    <row r="72" spans="1:21" x14ac:dyDescent="0.2">
      <c r="A72" s="263">
        <v>39440617</v>
      </c>
      <c r="B72" s="264"/>
      <c r="C72" s="265"/>
      <c r="D72" s="263" t="s">
        <v>89</v>
      </c>
      <c r="E72" s="264"/>
      <c r="F72" s="264"/>
      <c r="G72" s="264"/>
      <c r="H72" s="264"/>
      <c r="I72" s="265"/>
      <c r="J72" s="266">
        <v>1635038500</v>
      </c>
      <c r="K72" s="264"/>
      <c r="L72" s="265"/>
      <c r="M72" s="266">
        <v>12875079.939999999</v>
      </c>
      <c r="N72" s="265"/>
      <c r="O72" s="266">
        <v>0</v>
      </c>
      <c r="P72" s="264"/>
      <c r="Q72" s="265"/>
      <c r="R72" s="266">
        <v>1622163420.0599999</v>
      </c>
      <c r="S72" s="264"/>
      <c r="T72" s="264"/>
      <c r="U72" s="265"/>
    </row>
    <row r="73" spans="1:21" x14ac:dyDescent="0.2">
      <c r="A73" s="263">
        <v>900088112</v>
      </c>
      <c r="B73" s="264"/>
      <c r="C73" s="265"/>
      <c r="D73" s="263" t="s">
        <v>90</v>
      </c>
      <c r="E73" s="264"/>
      <c r="F73" s="264"/>
      <c r="G73" s="264"/>
      <c r="H73" s="264"/>
      <c r="I73" s="265"/>
      <c r="J73" s="266">
        <v>3331778</v>
      </c>
      <c r="K73" s="264"/>
      <c r="L73" s="265"/>
      <c r="M73" s="266">
        <v>216438.57</v>
      </c>
      <c r="N73" s="265"/>
      <c r="O73" s="266">
        <v>0</v>
      </c>
      <c r="P73" s="264"/>
      <c r="Q73" s="265"/>
      <c r="R73" s="266">
        <v>3115339.43</v>
      </c>
      <c r="S73" s="264"/>
      <c r="T73" s="264"/>
      <c r="U73" s="265"/>
    </row>
    <row r="74" spans="1:21" x14ac:dyDescent="0.2">
      <c r="A74" s="263">
        <v>79186463</v>
      </c>
      <c r="B74" s="264"/>
      <c r="C74" s="265"/>
      <c r="D74" s="263" t="s">
        <v>91</v>
      </c>
      <c r="E74" s="264"/>
      <c r="F74" s="264"/>
      <c r="G74" s="264"/>
      <c r="H74" s="264"/>
      <c r="I74" s="265"/>
      <c r="J74" s="266">
        <v>564882524</v>
      </c>
      <c r="K74" s="264"/>
      <c r="L74" s="265"/>
      <c r="M74" s="266">
        <v>301407266.24000001</v>
      </c>
      <c r="N74" s="265"/>
      <c r="O74" s="266">
        <v>0</v>
      </c>
      <c r="P74" s="264"/>
      <c r="Q74" s="265"/>
      <c r="R74" s="266">
        <v>263475257.75999999</v>
      </c>
      <c r="S74" s="264"/>
      <c r="T74" s="264"/>
      <c r="U74" s="265"/>
    </row>
    <row r="75" spans="1:21" x14ac:dyDescent="0.2">
      <c r="A75" s="263">
        <v>900232454</v>
      </c>
      <c r="B75" s="264"/>
      <c r="C75" s="265"/>
      <c r="D75" s="263" t="s">
        <v>92</v>
      </c>
      <c r="E75" s="264"/>
      <c r="F75" s="264"/>
      <c r="G75" s="264"/>
      <c r="H75" s="264"/>
      <c r="I75" s="265"/>
      <c r="J75" s="266">
        <v>32136240</v>
      </c>
      <c r="K75" s="264"/>
      <c r="L75" s="265"/>
      <c r="M75" s="266">
        <v>2087629.37</v>
      </c>
      <c r="N75" s="265"/>
      <c r="O75" s="266">
        <v>0</v>
      </c>
      <c r="P75" s="264"/>
      <c r="Q75" s="265"/>
      <c r="R75" s="266">
        <v>30048610.629999999</v>
      </c>
      <c r="S75" s="264"/>
      <c r="T75" s="264"/>
      <c r="U75" s="265"/>
    </row>
    <row r="76" spans="1:21" x14ac:dyDescent="0.2">
      <c r="A76" s="263">
        <v>16791014</v>
      </c>
      <c r="B76" s="264"/>
      <c r="C76" s="265"/>
      <c r="D76" s="263" t="s">
        <v>93</v>
      </c>
      <c r="E76" s="264"/>
      <c r="F76" s="264"/>
      <c r="G76" s="264"/>
      <c r="H76" s="264"/>
      <c r="I76" s="265"/>
      <c r="J76" s="266">
        <v>401888855</v>
      </c>
      <c r="K76" s="264"/>
      <c r="L76" s="265"/>
      <c r="M76" s="266">
        <v>401888855</v>
      </c>
      <c r="N76" s="265"/>
      <c r="O76" s="266">
        <v>0</v>
      </c>
      <c r="P76" s="264"/>
      <c r="Q76" s="265"/>
      <c r="R76" s="266">
        <v>0</v>
      </c>
      <c r="S76" s="264"/>
      <c r="T76" s="264"/>
      <c r="U76" s="265"/>
    </row>
    <row r="77" spans="1:21" x14ac:dyDescent="0.2">
      <c r="A77" s="263">
        <v>79717403</v>
      </c>
      <c r="B77" s="264"/>
      <c r="C77" s="265"/>
      <c r="D77" s="263" t="s">
        <v>94</v>
      </c>
      <c r="E77" s="264"/>
      <c r="F77" s="264"/>
      <c r="G77" s="264"/>
      <c r="H77" s="264"/>
      <c r="I77" s="265"/>
      <c r="J77" s="266">
        <v>31972534</v>
      </c>
      <c r="K77" s="264"/>
      <c r="L77" s="265"/>
      <c r="M77" s="266">
        <v>2076994.36</v>
      </c>
      <c r="N77" s="265"/>
      <c r="O77" s="266">
        <v>0</v>
      </c>
      <c r="P77" s="264"/>
      <c r="Q77" s="265"/>
      <c r="R77" s="266">
        <v>29895539.640000001</v>
      </c>
      <c r="S77" s="264"/>
      <c r="T77" s="264"/>
      <c r="U77" s="265"/>
    </row>
    <row r="78" spans="1:21" x14ac:dyDescent="0.2">
      <c r="A78" s="263">
        <v>19212246</v>
      </c>
      <c r="B78" s="264"/>
      <c r="C78" s="265"/>
      <c r="D78" s="263" t="s">
        <v>95</v>
      </c>
      <c r="E78" s="264"/>
      <c r="F78" s="264"/>
      <c r="G78" s="264"/>
      <c r="H78" s="264"/>
      <c r="I78" s="265"/>
      <c r="J78" s="266">
        <v>37250300</v>
      </c>
      <c r="K78" s="264"/>
      <c r="L78" s="265"/>
      <c r="M78" s="266">
        <v>37250300</v>
      </c>
      <c r="N78" s="265"/>
      <c r="O78" s="266">
        <v>0</v>
      </c>
      <c r="P78" s="264"/>
      <c r="Q78" s="265"/>
      <c r="R78" s="266">
        <v>0</v>
      </c>
      <c r="S78" s="264"/>
      <c r="T78" s="264"/>
      <c r="U78" s="265"/>
    </row>
    <row r="79" spans="1:21" x14ac:dyDescent="0.2">
      <c r="A79" s="263">
        <v>12110491</v>
      </c>
      <c r="B79" s="264"/>
      <c r="C79" s="265"/>
      <c r="D79" s="263" t="s">
        <v>96</v>
      </c>
      <c r="E79" s="264"/>
      <c r="F79" s="264"/>
      <c r="G79" s="264"/>
      <c r="H79" s="264"/>
      <c r="I79" s="265"/>
      <c r="J79" s="266">
        <v>1650230310</v>
      </c>
      <c r="K79" s="264"/>
      <c r="L79" s="265"/>
      <c r="M79" s="266">
        <v>23916837.300000001</v>
      </c>
      <c r="N79" s="265"/>
      <c r="O79" s="266">
        <v>0</v>
      </c>
      <c r="P79" s="264"/>
      <c r="Q79" s="265"/>
      <c r="R79" s="266">
        <v>1626313472.7</v>
      </c>
      <c r="S79" s="264"/>
      <c r="T79" s="264"/>
      <c r="U79" s="265"/>
    </row>
    <row r="80" spans="1:21" x14ac:dyDescent="0.2">
      <c r="A80" s="263">
        <v>9080663</v>
      </c>
      <c r="B80" s="264"/>
      <c r="C80" s="265"/>
      <c r="D80" s="263" t="s">
        <v>97</v>
      </c>
      <c r="E80" s="264"/>
      <c r="F80" s="264"/>
      <c r="G80" s="264"/>
      <c r="H80" s="264"/>
      <c r="I80" s="265"/>
      <c r="J80" s="266">
        <v>403726556</v>
      </c>
      <c r="K80" s="264"/>
      <c r="L80" s="265"/>
      <c r="M80" s="266">
        <v>23180670.239999998</v>
      </c>
      <c r="N80" s="265"/>
      <c r="O80" s="266">
        <v>0</v>
      </c>
      <c r="P80" s="264"/>
      <c r="Q80" s="265"/>
      <c r="R80" s="266">
        <v>380545885.75999999</v>
      </c>
      <c r="S80" s="264"/>
      <c r="T80" s="264"/>
      <c r="U80" s="265"/>
    </row>
    <row r="81" spans="1:21" x14ac:dyDescent="0.2">
      <c r="A81" s="263">
        <v>14948671</v>
      </c>
      <c r="B81" s="264"/>
      <c r="C81" s="265"/>
      <c r="D81" s="263" t="s">
        <v>98</v>
      </c>
      <c r="E81" s="264"/>
      <c r="F81" s="264"/>
      <c r="G81" s="264"/>
      <c r="H81" s="264"/>
      <c r="I81" s="265"/>
      <c r="J81" s="266">
        <v>568426149</v>
      </c>
      <c r="K81" s="264"/>
      <c r="L81" s="265"/>
      <c r="M81" s="266">
        <v>36926008.770000003</v>
      </c>
      <c r="N81" s="265"/>
      <c r="O81" s="266">
        <v>0</v>
      </c>
      <c r="P81" s="264"/>
      <c r="Q81" s="265"/>
      <c r="R81" s="266">
        <v>531500140.23000002</v>
      </c>
      <c r="S81" s="264"/>
      <c r="T81" s="264"/>
      <c r="U81" s="265"/>
    </row>
    <row r="82" spans="1:21" x14ac:dyDescent="0.2">
      <c r="A82" s="263">
        <v>11408171</v>
      </c>
      <c r="B82" s="264"/>
      <c r="C82" s="265"/>
      <c r="D82" s="263" t="s">
        <v>99</v>
      </c>
      <c r="E82" s="264"/>
      <c r="F82" s="264"/>
      <c r="G82" s="264"/>
      <c r="H82" s="264"/>
      <c r="I82" s="265"/>
      <c r="J82" s="266">
        <v>414950850</v>
      </c>
      <c r="K82" s="264"/>
      <c r="L82" s="265"/>
      <c r="M82" s="266">
        <v>5479667.1799999997</v>
      </c>
      <c r="N82" s="265"/>
      <c r="O82" s="266">
        <v>0</v>
      </c>
      <c r="P82" s="264"/>
      <c r="Q82" s="265"/>
      <c r="R82" s="266">
        <v>409471182.81999999</v>
      </c>
      <c r="S82" s="264"/>
      <c r="T82" s="264"/>
      <c r="U82" s="265"/>
    </row>
    <row r="83" spans="1:21" x14ac:dyDescent="0.2">
      <c r="A83" s="263">
        <v>41796600</v>
      </c>
      <c r="B83" s="264"/>
      <c r="C83" s="265"/>
      <c r="D83" s="263" t="s">
        <v>100</v>
      </c>
      <c r="E83" s="264"/>
      <c r="F83" s="264"/>
      <c r="G83" s="264"/>
      <c r="H83" s="264"/>
      <c r="I83" s="265"/>
      <c r="J83" s="266">
        <v>1557760097</v>
      </c>
      <c r="K83" s="264"/>
      <c r="L83" s="265"/>
      <c r="M83" s="266">
        <v>1557760097</v>
      </c>
      <c r="N83" s="265"/>
      <c r="O83" s="266">
        <v>0</v>
      </c>
      <c r="P83" s="264"/>
      <c r="Q83" s="265"/>
      <c r="R83" s="266">
        <v>0</v>
      </c>
      <c r="S83" s="264"/>
      <c r="T83" s="264"/>
      <c r="U83" s="265"/>
    </row>
    <row r="84" spans="1:21" x14ac:dyDescent="0.2">
      <c r="A84" s="263">
        <v>19581508</v>
      </c>
      <c r="B84" s="264"/>
      <c r="C84" s="265"/>
      <c r="D84" s="263" t="s">
        <v>101</v>
      </c>
      <c r="E84" s="264"/>
      <c r="F84" s="264"/>
      <c r="G84" s="264"/>
      <c r="H84" s="264"/>
      <c r="I84" s="265"/>
      <c r="J84" s="266">
        <v>3130077092</v>
      </c>
      <c r="K84" s="264"/>
      <c r="L84" s="265"/>
      <c r="M84" s="266">
        <v>203335570.75</v>
      </c>
      <c r="N84" s="265"/>
      <c r="O84" s="266">
        <v>0</v>
      </c>
      <c r="P84" s="264"/>
      <c r="Q84" s="265"/>
      <c r="R84" s="266">
        <v>2926741521.25</v>
      </c>
      <c r="S84" s="264"/>
      <c r="T84" s="264"/>
      <c r="U84" s="265"/>
    </row>
    <row r="85" spans="1:21" x14ac:dyDescent="0.2">
      <c r="A85" s="263">
        <v>72163362</v>
      </c>
      <c r="B85" s="264"/>
      <c r="C85" s="265"/>
      <c r="D85" s="263" t="s">
        <v>102</v>
      </c>
      <c r="E85" s="264"/>
      <c r="F85" s="264"/>
      <c r="G85" s="264"/>
      <c r="H85" s="264"/>
      <c r="I85" s="265"/>
      <c r="J85" s="266">
        <v>345329144</v>
      </c>
      <c r="K85" s="264"/>
      <c r="L85" s="265"/>
      <c r="M85" s="266">
        <v>22433216.850000001</v>
      </c>
      <c r="N85" s="265"/>
      <c r="O85" s="266">
        <v>0</v>
      </c>
      <c r="P85" s="264"/>
      <c r="Q85" s="265"/>
      <c r="R85" s="266">
        <v>322895927.14999998</v>
      </c>
      <c r="S85" s="264"/>
      <c r="T85" s="264"/>
      <c r="U85" s="265"/>
    </row>
    <row r="86" spans="1:21" x14ac:dyDescent="0.2">
      <c r="A86" s="263">
        <v>46367670</v>
      </c>
      <c r="B86" s="264"/>
      <c r="C86" s="265"/>
      <c r="D86" s="263" t="s">
        <v>29</v>
      </c>
      <c r="E86" s="264"/>
      <c r="F86" s="264"/>
      <c r="G86" s="264"/>
      <c r="H86" s="264"/>
      <c r="I86" s="265"/>
      <c r="J86" s="266">
        <v>27532615</v>
      </c>
      <c r="K86" s="264"/>
      <c r="L86" s="265"/>
      <c r="M86" s="266">
        <v>966841.04</v>
      </c>
      <c r="N86" s="265"/>
      <c r="O86" s="266">
        <v>0</v>
      </c>
      <c r="P86" s="264"/>
      <c r="Q86" s="265"/>
      <c r="R86" s="266">
        <v>26565773.960000001</v>
      </c>
      <c r="S86" s="264"/>
      <c r="T86" s="264"/>
      <c r="U86" s="265"/>
    </row>
    <row r="87" spans="1:21" x14ac:dyDescent="0.2">
      <c r="A87" s="263">
        <v>96194256</v>
      </c>
      <c r="B87" s="264"/>
      <c r="C87" s="265"/>
      <c r="D87" s="263" t="s">
        <v>103</v>
      </c>
      <c r="E87" s="264"/>
      <c r="F87" s="264"/>
      <c r="G87" s="264"/>
      <c r="H87" s="264"/>
      <c r="I87" s="265"/>
      <c r="J87" s="266">
        <v>1091254</v>
      </c>
      <c r="K87" s="264"/>
      <c r="L87" s="265"/>
      <c r="M87" s="266">
        <v>70889.600000000006</v>
      </c>
      <c r="N87" s="265"/>
      <c r="O87" s="266">
        <v>0</v>
      </c>
      <c r="P87" s="264"/>
      <c r="Q87" s="265"/>
      <c r="R87" s="266">
        <v>1020364.4</v>
      </c>
      <c r="S87" s="264"/>
      <c r="T87" s="264"/>
      <c r="U87" s="265"/>
    </row>
    <row r="88" spans="1:21" x14ac:dyDescent="0.2">
      <c r="A88" s="263">
        <v>77144005</v>
      </c>
      <c r="B88" s="264"/>
      <c r="C88" s="265"/>
      <c r="D88" s="263" t="s">
        <v>104</v>
      </c>
      <c r="E88" s="264"/>
      <c r="F88" s="264"/>
      <c r="G88" s="264"/>
      <c r="H88" s="264"/>
      <c r="I88" s="265"/>
      <c r="J88" s="266">
        <v>547835349</v>
      </c>
      <c r="K88" s="264"/>
      <c r="L88" s="265"/>
      <c r="M88" s="266">
        <v>35588393.299999997</v>
      </c>
      <c r="N88" s="265"/>
      <c r="O88" s="266">
        <v>0</v>
      </c>
      <c r="P88" s="264"/>
      <c r="Q88" s="265"/>
      <c r="R88" s="266">
        <v>512246955.69999999</v>
      </c>
      <c r="S88" s="264"/>
      <c r="T88" s="264"/>
      <c r="U88" s="265"/>
    </row>
    <row r="89" spans="1:21" x14ac:dyDescent="0.2">
      <c r="A89" s="263">
        <v>1049613055</v>
      </c>
      <c r="B89" s="264"/>
      <c r="C89" s="265"/>
      <c r="D89" s="263" t="s">
        <v>105</v>
      </c>
      <c r="E89" s="264"/>
      <c r="F89" s="264"/>
      <c r="G89" s="264"/>
      <c r="H89" s="264"/>
      <c r="I89" s="265"/>
      <c r="J89" s="266">
        <v>830948000</v>
      </c>
      <c r="K89" s="264"/>
      <c r="L89" s="265"/>
      <c r="M89" s="266">
        <v>916634960959.66003</v>
      </c>
      <c r="N89" s="265"/>
      <c r="O89" s="266">
        <v>1833269921919.3201</v>
      </c>
      <c r="P89" s="264"/>
      <c r="Q89" s="265"/>
      <c r="R89" s="266">
        <v>917465908959.66003</v>
      </c>
      <c r="S89" s="264"/>
      <c r="T89" s="264"/>
      <c r="U89" s="265"/>
    </row>
    <row r="90" spans="1:21" x14ac:dyDescent="0.2">
      <c r="A90" s="263">
        <v>75094345</v>
      </c>
      <c r="B90" s="264"/>
      <c r="C90" s="265"/>
      <c r="D90" s="263" t="s">
        <v>106</v>
      </c>
      <c r="E90" s="264"/>
      <c r="F90" s="264"/>
      <c r="G90" s="264"/>
      <c r="H90" s="264"/>
      <c r="I90" s="265"/>
      <c r="J90" s="266">
        <v>23153907</v>
      </c>
      <c r="K90" s="264"/>
      <c r="L90" s="265"/>
      <c r="M90" s="266">
        <v>848330.93</v>
      </c>
      <c r="N90" s="265"/>
      <c r="O90" s="266">
        <v>0</v>
      </c>
      <c r="P90" s="264"/>
      <c r="Q90" s="265"/>
      <c r="R90" s="266">
        <v>22305576.07</v>
      </c>
      <c r="S90" s="264"/>
      <c r="T90" s="264"/>
      <c r="U90" s="265"/>
    </row>
    <row r="91" spans="1:21" x14ac:dyDescent="0.2">
      <c r="A91" s="263">
        <v>830028633</v>
      </c>
      <c r="B91" s="264"/>
      <c r="C91" s="265"/>
      <c r="D91" s="263" t="s">
        <v>107</v>
      </c>
      <c r="E91" s="264"/>
      <c r="F91" s="264"/>
      <c r="G91" s="264"/>
      <c r="H91" s="264"/>
      <c r="I91" s="265"/>
      <c r="J91" s="266">
        <v>1500000</v>
      </c>
      <c r="K91" s="264"/>
      <c r="L91" s="265"/>
      <c r="M91" s="266">
        <v>34981.949999999997</v>
      </c>
      <c r="N91" s="265"/>
      <c r="O91" s="266">
        <v>0</v>
      </c>
      <c r="P91" s="264"/>
      <c r="Q91" s="265"/>
      <c r="R91" s="266">
        <v>1465018.05</v>
      </c>
      <c r="S91" s="264"/>
      <c r="T91" s="264"/>
      <c r="U91" s="265"/>
    </row>
    <row r="92" spans="1:21" x14ac:dyDescent="0.2">
      <c r="A92" s="263">
        <v>4111379</v>
      </c>
      <c r="B92" s="264"/>
      <c r="C92" s="265"/>
      <c r="D92" s="263" t="s">
        <v>108</v>
      </c>
      <c r="E92" s="264"/>
      <c r="F92" s="264"/>
      <c r="G92" s="264"/>
      <c r="H92" s="264"/>
      <c r="I92" s="265"/>
      <c r="J92" s="266">
        <v>798814722</v>
      </c>
      <c r="K92" s="264"/>
      <c r="L92" s="265"/>
      <c r="M92" s="266">
        <v>51892474.799999997</v>
      </c>
      <c r="N92" s="265"/>
      <c r="O92" s="266">
        <v>0</v>
      </c>
      <c r="P92" s="264"/>
      <c r="Q92" s="265"/>
      <c r="R92" s="266">
        <v>746922247.20000005</v>
      </c>
      <c r="S92" s="264"/>
      <c r="T92" s="264"/>
      <c r="U92" s="265"/>
    </row>
    <row r="93" spans="1:21" x14ac:dyDescent="0.2">
      <c r="A93" s="263">
        <v>10118278</v>
      </c>
      <c r="B93" s="264"/>
      <c r="C93" s="265"/>
      <c r="D93" s="263" t="s">
        <v>109</v>
      </c>
      <c r="E93" s="264"/>
      <c r="F93" s="264"/>
      <c r="G93" s="264"/>
      <c r="H93" s="264"/>
      <c r="I93" s="265"/>
      <c r="J93" s="266">
        <v>480630500</v>
      </c>
      <c r="K93" s="264"/>
      <c r="L93" s="265"/>
      <c r="M93" s="266">
        <v>52177653.579999998</v>
      </c>
      <c r="N93" s="265"/>
      <c r="O93" s="266">
        <v>104355307.16</v>
      </c>
      <c r="P93" s="264"/>
      <c r="Q93" s="265"/>
      <c r="R93" s="266">
        <v>532808153.57999998</v>
      </c>
      <c r="S93" s="264"/>
      <c r="T93" s="264"/>
      <c r="U93" s="265"/>
    </row>
    <row r="94" spans="1:21" x14ac:dyDescent="0.2">
      <c r="A94" s="263">
        <v>10032149</v>
      </c>
      <c r="B94" s="264"/>
      <c r="C94" s="265"/>
      <c r="D94" s="263" t="s">
        <v>110</v>
      </c>
      <c r="E94" s="264"/>
      <c r="F94" s="264"/>
      <c r="G94" s="264"/>
      <c r="H94" s="264"/>
      <c r="I94" s="265"/>
      <c r="J94" s="266">
        <v>23219427243</v>
      </c>
      <c r="K94" s="264"/>
      <c r="L94" s="265"/>
      <c r="M94" s="266">
        <v>1508376748.6900001</v>
      </c>
      <c r="N94" s="265"/>
      <c r="O94" s="266">
        <v>0</v>
      </c>
      <c r="P94" s="264"/>
      <c r="Q94" s="265"/>
      <c r="R94" s="266">
        <v>21711050494.310001</v>
      </c>
      <c r="S94" s="264"/>
      <c r="T94" s="264"/>
      <c r="U94" s="265"/>
    </row>
    <row r="95" spans="1:21" x14ac:dyDescent="0.2">
      <c r="A95" s="263">
        <v>21877385</v>
      </c>
      <c r="B95" s="264"/>
      <c r="C95" s="265"/>
      <c r="D95" s="263" t="s">
        <v>111</v>
      </c>
      <c r="E95" s="264"/>
      <c r="F95" s="264"/>
      <c r="G95" s="264"/>
      <c r="H95" s="264"/>
      <c r="I95" s="265"/>
      <c r="J95" s="266">
        <v>34454000</v>
      </c>
      <c r="K95" s="264"/>
      <c r="L95" s="265"/>
      <c r="M95" s="266">
        <v>271307.38</v>
      </c>
      <c r="N95" s="265"/>
      <c r="O95" s="266">
        <v>0</v>
      </c>
      <c r="P95" s="264"/>
      <c r="Q95" s="265"/>
      <c r="R95" s="266">
        <v>34182692.619999997</v>
      </c>
      <c r="S95" s="264"/>
      <c r="T95" s="264"/>
      <c r="U95" s="265"/>
    </row>
    <row r="96" spans="1:21" x14ac:dyDescent="0.2">
      <c r="A96" s="263">
        <v>1047415552</v>
      </c>
      <c r="B96" s="264"/>
      <c r="C96" s="265"/>
      <c r="D96" s="263" t="s">
        <v>112</v>
      </c>
      <c r="E96" s="264"/>
      <c r="F96" s="264"/>
      <c r="G96" s="264"/>
      <c r="H96" s="264"/>
      <c r="I96" s="265"/>
      <c r="J96" s="266">
        <v>562909879</v>
      </c>
      <c r="K96" s="264"/>
      <c r="L96" s="265"/>
      <c r="M96" s="266">
        <v>36567661.899999999</v>
      </c>
      <c r="N96" s="265"/>
      <c r="O96" s="266">
        <v>0</v>
      </c>
      <c r="P96" s="264"/>
      <c r="Q96" s="265"/>
      <c r="R96" s="266">
        <v>526342217.10000002</v>
      </c>
      <c r="S96" s="264"/>
      <c r="T96" s="264"/>
      <c r="U96" s="265"/>
    </row>
    <row r="97" spans="1:21" x14ac:dyDescent="0.2">
      <c r="A97" s="263">
        <v>42136525</v>
      </c>
      <c r="B97" s="264"/>
      <c r="C97" s="265"/>
      <c r="D97" s="263" t="s">
        <v>113</v>
      </c>
      <c r="E97" s="264"/>
      <c r="F97" s="264"/>
      <c r="G97" s="264"/>
      <c r="H97" s="264"/>
      <c r="I97" s="265"/>
      <c r="J97" s="266">
        <v>138550</v>
      </c>
      <c r="K97" s="264"/>
      <c r="L97" s="265"/>
      <c r="M97" s="266">
        <v>0</v>
      </c>
      <c r="N97" s="265"/>
      <c r="O97" s="266">
        <v>0</v>
      </c>
      <c r="P97" s="264"/>
      <c r="Q97" s="265"/>
      <c r="R97" s="266">
        <v>138550</v>
      </c>
      <c r="S97" s="264"/>
      <c r="T97" s="264"/>
      <c r="U97" s="265"/>
    </row>
    <row r="98" spans="1:21" x14ac:dyDescent="0.2">
      <c r="A98" s="263">
        <v>12978613</v>
      </c>
      <c r="B98" s="264"/>
      <c r="C98" s="265"/>
      <c r="D98" s="263" t="s">
        <v>114</v>
      </c>
      <c r="E98" s="264"/>
      <c r="F98" s="264"/>
      <c r="G98" s="264"/>
      <c r="H98" s="264"/>
      <c r="I98" s="265"/>
      <c r="J98" s="266">
        <v>580430191</v>
      </c>
      <c r="K98" s="264"/>
      <c r="L98" s="265"/>
      <c r="M98" s="266">
        <v>579194461.70000005</v>
      </c>
      <c r="N98" s="265"/>
      <c r="O98" s="266">
        <v>0</v>
      </c>
      <c r="P98" s="264"/>
      <c r="Q98" s="265"/>
      <c r="R98" s="266">
        <v>1235729.3</v>
      </c>
      <c r="S98" s="264"/>
      <c r="T98" s="264"/>
      <c r="U98" s="265"/>
    </row>
    <row r="99" spans="1:21" x14ac:dyDescent="0.2">
      <c r="A99" s="263">
        <v>92531174</v>
      </c>
      <c r="B99" s="264"/>
      <c r="C99" s="265"/>
      <c r="D99" s="263" t="s">
        <v>115</v>
      </c>
      <c r="E99" s="264"/>
      <c r="F99" s="264"/>
      <c r="G99" s="264"/>
      <c r="H99" s="264"/>
      <c r="I99" s="265"/>
      <c r="J99" s="266">
        <v>667346356</v>
      </c>
      <c r="K99" s="264"/>
      <c r="L99" s="265"/>
      <c r="M99" s="266">
        <v>43352047.729999997</v>
      </c>
      <c r="N99" s="265"/>
      <c r="O99" s="266">
        <v>0</v>
      </c>
      <c r="P99" s="264"/>
      <c r="Q99" s="265"/>
      <c r="R99" s="266">
        <v>623994308.26999998</v>
      </c>
      <c r="S99" s="264"/>
      <c r="T99" s="264"/>
      <c r="U99" s="265"/>
    </row>
    <row r="100" spans="1:21" x14ac:dyDescent="0.2">
      <c r="A100" s="263">
        <v>19370628</v>
      </c>
      <c r="B100" s="264"/>
      <c r="C100" s="265"/>
      <c r="D100" s="263" t="s">
        <v>116</v>
      </c>
      <c r="E100" s="264"/>
      <c r="F100" s="264"/>
      <c r="G100" s="264"/>
      <c r="H100" s="264"/>
      <c r="I100" s="265"/>
      <c r="J100" s="266">
        <v>30242078</v>
      </c>
      <c r="K100" s="264"/>
      <c r="L100" s="265"/>
      <c r="M100" s="266">
        <v>30242078</v>
      </c>
      <c r="N100" s="265"/>
      <c r="O100" s="266">
        <v>0</v>
      </c>
      <c r="P100" s="264"/>
      <c r="Q100" s="265"/>
      <c r="R100" s="266">
        <v>0</v>
      </c>
      <c r="S100" s="264"/>
      <c r="T100" s="264"/>
      <c r="U100" s="265"/>
    </row>
    <row r="101" spans="1:21" x14ac:dyDescent="0.2">
      <c r="A101" s="263">
        <v>15520504</v>
      </c>
      <c r="B101" s="264"/>
      <c r="C101" s="265"/>
      <c r="D101" s="263" t="s">
        <v>117</v>
      </c>
      <c r="E101" s="264"/>
      <c r="F101" s="264"/>
      <c r="G101" s="264"/>
      <c r="H101" s="264"/>
      <c r="I101" s="265"/>
      <c r="J101" s="266">
        <v>9871560480</v>
      </c>
      <c r="K101" s="264"/>
      <c r="L101" s="265"/>
      <c r="M101" s="266">
        <v>620355778.67999995</v>
      </c>
      <c r="N101" s="265"/>
      <c r="O101" s="266">
        <v>0</v>
      </c>
      <c r="P101" s="264"/>
      <c r="Q101" s="265"/>
      <c r="R101" s="266">
        <v>9251204701.3199997</v>
      </c>
      <c r="S101" s="264"/>
      <c r="T101" s="264"/>
      <c r="U101" s="265"/>
    </row>
    <row r="102" spans="1:21" x14ac:dyDescent="0.2">
      <c r="A102" s="263">
        <v>28718610</v>
      </c>
      <c r="B102" s="264"/>
      <c r="C102" s="265"/>
      <c r="D102" s="263" t="s">
        <v>118</v>
      </c>
      <c r="E102" s="264"/>
      <c r="F102" s="264"/>
      <c r="G102" s="264"/>
      <c r="H102" s="264"/>
      <c r="I102" s="265"/>
      <c r="J102" s="266">
        <v>8878807</v>
      </c>
      <c r="K102" s="264"/>
      <c r="L102" s="265"/>
      <c r="M102" s="266">
        <v>69916</v>
      </c>
      <c r="N102" s="265"/>
      <c r="O102" s="266">
        <v>0</v>
      </c>
      <c r="P102" s="264"/>
      <c r="Q102" s="265"/>
      <c r="R102" s="266">
        <v>8808891</v>
      </c>
      <c r="S102" s="264"/>
      <c r="T102" s="264"/>
      <c r="U102" s="265"/>
    </row>
    <row r="103" spans="1:21" x14ac:dyDescent="0.2">
      <c r="A103" s="263">
        <v>14198295</v>
      </c>
      <c r="B103" s="264"/>
      <c r="C103" s="265"/>
      <c r="D103" s="263" t="s">
        <v>119</v>
      </c>
      <c r="E103" s="264"/>
      <c r="F103" s="264"/>
      <c r="G103" s="264"/>
      <c r="H103" s="264"/>
      <c r="I103" s="265"/>
      <c r="J103" s="266">
        <v>57775886</v>
      </c>
      <c r="K103" s="264"/>
      <c r="L103" s="265"/>
      <c r="M103" s="266">
        <v>3753227.8</v>
      </c>
      <c r="N103" s="265"/>
      <c r="O103" s="266">
        <v>0</v>
      </c>
      <c r="P103" s="264"/>
      <c r="Q103" s="265"/>
      <c r="R103" s="266">
        <v>54022658.200000003</v>
      </c>
      <c r="S103" s="264"/>
      <c r="T103" s="264"/>
      <c r="U103" s="265"/>
    </row>
    <row r="104" spans="1:21" x14ac:dyDescent="0.2">
      <c r="A104" s="263">
        <v>1024485240</v>
      </c>
      <c r="B104" s="264"/>
      <c r="C104" s="265"/>
      <c r="D104" s="263" t="s">
        <v>120</v>
      </c>
      <c r="E104" s="264"/>
      <c r="F104" s="264"/>
      <c r="G104" s="264"/>
      <c r="H104" s="264"/>
      <c r="I104" s="265"/>
      <c r="J104" s="266">
        <v>46958544</v>
      </c>
      <c r="K104" s="264"/>
      <c r="L104" s="265"/>
      <c r="M104" s="266">
        <v>46958544</v>
      </c>
      <c r="N104" s="265"/>
      <c r="O104" s="266">
        <v>0</v>
      </c>
      <c r="P104" s="264"/>
      <c r="Q104" s="265"/>
      <c r="R104" s="266">
        <v>0</v>
      </c>
      <c r="S104" s="264"/>
      <c r="T104" s="264"/>
      <c r="U104" s="265"/>
    </row>
    <row r="105" spans="1:21" x14ac:dyDescent="0.2">
      <c r="A105" s="263">
        <v>80761417</v>
      </c>
      <c r="B105" s="264"/>
      <c r="C105" s="265"/>
      <c r="D105" s="263" t="s">
        <v>121</v>
      </c>
      <c r="E105" s="264"/>
      <c r="F105" s="264"/>
      <c r="G105" s="264"/>
      <c r="H105" s="264"/>
      <c r="I105" s="265"/>
      <c r="J105" s="266">
        <v>145309372</v>
      </c>
      <c r="K105" s="264"/>
      <c r="L105" s="265"/>
      <c r="M105" s="266">
        <v>9439564.2200000007</v>
      </c>
      <c r="N105" s="265"/>
      <c r="O105" s="266">
        <v>0</v>
      </c>
      <c r="P105" s="264"/>
      <c r="Q105" s="265"/>
      <c r="R105" s="266">
        <v>135869807.78</v>
      </c>
      <c r="S105" s="264"/>
      <c r="T105" s="264"/>
      <c r="U105" s="265"/>
    </row>
    <row r="106" spans="1:21" x14ac:dyDescent="0.2">
      <c r="A106" s="263">
        <v>5274683</v>
      </c>
      <c r="B106" s="264"/>
      <c r="C106" s="265"/>
      <c r="D106" s="263" t="s">
        <v>122</v>
      </c>
      <c r="E106" s="264"/>
      <c r="F106" s="264"/>
      <c r="G106" s="264"/>
      <c r="H106" s="264"/>
      <c r="I106" s="265"/>
      <c r="J106" s="266">
        <v>690200820</v>
      </c>
      <c r="K106" s="264"/>
      <c r="L106" s="265"/>
      <c r="M106" s="266">
        <v>635778601.44000006</v>
      </c>
      <c r="N106" s="265"/>
      <c r="O106" s="266">
        <v>0</v>
      </c>
      <c r="P106" s="264"/>
      <c r="Q106" s="265"/>
      <c r="R106" s="266">
        <v>54422218.560000002</v>
      </c>
      <c r="S106" s="264"/>
      <c r="T106" s="264"/>
      <c r="U106" s="265"/>
    </row>
    <row r="107" spans="1:21" x14ac:dyDescent="0.2">
      <c r="A107" s="263">
        <v>79490512</v>
      </c>
      <c r="B107" s="264"/>
      <c r="C107" s="265"/>
      <c r="D107" s="263" t="s">
        <v>123</v>
      </c>
      <c r="E107" s="264"/>
      <c r="F107" s="264"/>
      <c r="G107" s="264"/>
      <c r="H107" s="264"/>
      <c r="I107" s="265"/>
      <c r="J107" s="266">
        <v>76360040</v>
      </c>
      <c r="K107" s="264"/>
      <c r="L107" s="265"/>
      <c r="M107" s="266">
        <v>651363785.86000001</v>
      </c>
      <c r="N107" s="265"/>
      <c r="O107" s="266">
        <v>1302727571.72</v>
      </c>
      <c r="P107" s="264"/>
      <c r="Q107" s="265"/>
      <c r="R107" s="266">
        <v>727723825.86000001</v>
      </c>
      <c r="S107" s="264"/>
      <c r="T107" s="264"/>
      <c r="U107" s="265"/>
    </row>
    <row r="108" spans="1:21" x14ac:dyDescent="0.2">
      <c r="A108" s="263">
        <v>41550524</v>
      </c>
      <c r="B108" s="264"/>
      <c r="C108" s="265"/>
      <c r="D108" s="263" t="s">
        <v>124</v>
      </c>
      <c r="E108" s="264"/>
      <c r="F108" s="264"/>
      <c r="G108" s="264"/>
      <c r="H108" s="264"/>
      <c r="I108" s="265"/>
      <c r="J108" s="266">
        <v>36359727</v>
      </c>
      <c r="K108" s="264"/>
      <c r="L108" s="265"/>
      <c r="M108" s="266">
        <v>36359727</v>
      </c>
      <c r="N108" s="265"/>
      <c r="O108" s="266">
        <v>0</v>
      </c>
      <c r="P108" s="264"/>
      <c r="Q108" s="265"/>
      <c r="R108" s="266">
        <v>0</v>
      </c>
      <c r="S108" s="264"/>
      <c r="T108" s="264"/>
      <c r="U108" s="265"/>
    </row>
    <row r="109" spans="1:21" x14ac:dyDescent="0.2">
      <c r="A109" s="263">
        <v>17087102</v>
      </c>
      <c r="B109" s="264"/>
      <c r="C109" s="265"/>
      <c r="D109" s="263" t="s">
        <v>125</v>
      </c>
      <c r="E109" s="264"/>
      <c r="F109" s="264"/>
      <c r="G109" s="264"/>
      <c r="H109" s="264"/>
      <c r="I109" s="265"/>
      <c r="J109" s="266">
        <v>894646582</v>
      </c>
      <c r="K109" s="264"/>
      <c r="L109" s="265"/>
      <c r="M109" s="266">
        <v>57837378.020000003</v>
      </c>
      <c r="N109" s="265"/>
      <c r="O109" s="266">
        <v>0</v>
      </c>
      <c r="P109" s="264"/>
      <c r="Q109" s="265"/>
      <c r="R109" s="266">
        <v>836809203.98000002</v>
      </c>
      <c r="S109" s="264"/>
      <c r="T109" s="264"/>
      <c r="U109" s="265"/>
    </row>
    <row r="110" spans="1:21" x14ac:dyDescent="0.2">
      <c r="A110" s="263">
        <v>4820035</v>
      </c>
      <c r="B110" s="264"/>
      <c r="C110" s="265"/>
      <c r="D110" s="263" t="s">
        <v>126</v>
      </c>
      <c r="E110" s="264"/>
      <c r="F110" s="264"/>
      <c r="G110" s="264"/>
      <c r="H110" s="264"/>
      <c r="I110" s="265"/>
      <c r="J110" s="266">
        <v>3115520196</v>
      </c>
      <c r="K110" s="264"/>
      <c r="L110" s="265"/>
      <c r="M110" s="266">
        <v>3115520196</v>
      </c>
      <c r="N110" s="265"/>
      <c r="O110" s="266">
        <v>0</v>
      </c>
      <c r="P110" s="264"/>
      <c r="Q110" s="265"/>
      <c r="R110" s="266">
        <v>0</v>
      </c>
      <c r="S110" s="264"/>
      <c r="T110" s="264"/>
      <c r="U110" s="265"/>
    </row>
    <row r="111" spans="1:21" x14ac:dyDescent="0.2">
      <c r="A111" s="263">
        <v>42403671</v>
      </c>
      <c r="B111" s="264"/>
      <c r="C111" s="265"/>
      <c r="D111" s="263" t="s">
        <v>127</v>
      </c>
      <c r="E111" s="264"/>
      <c r="F111" s="264"/>
      <c r="G111" s="264"/>
      <c r="H111" s="264"/>
      <c r="I111" s="265"/>
      <c r="J111" s="266">
        <v>417405048</v>
      </c>
      <c r="K111" s="264"/>
      <c r="L111" s="265"/>
      <c r="M111" s="266">
        <v>27115400.670000002</v>
      </c>
      <c r="N111" s="265"/>
      <c r="O111" s="266">
        <v>0</v>
      </c>
      <c r="P111" s="264"/>
      <c r="Q111" s="265"/>
      <c r="R111" s="266">
        <v>390289647.32999998</v>
      </c>
      <c r="S111" s="264"/>
      <c r="T111" s="264"/>
      <c r="U111" s="265"/>
    </row>
    <row r="112" spans="1:21" x14ac:dyDescent="0.2">
      <c r="A112" s="263">
        <v>4111824</v>
      </c>
      <c r="B112" s="264"/>
      <c r="C112" s="265"/>
      <c r="D112" s="263" t="s">
        <v>128</v>
      </c>
      <c r="E112" s="264"/>
      <c r="F112" s="264"/>
      <c r="G112" s="264"/>
      <c r="H112" s="264"/>
      <c r="I112" s="265"/>
      <c r="J112" s="266">
        <v>676350991177</v>
      </c>
      <c r="K112" s="264"/>
      <c r="L112" s="265"/>
      <c r="M112" s="266">
        <v>106728503723.45</v>
      </c>
      <c r="N112" s="265"/>
      <c r="O112" s="266">
        <v>0</v>
      </c>
      <c r="P112" s="264"/>
      <c r="Q112" s="265"/>
      <c r="R112" s="266">
        <v>569622487453.55005</v>
      </c>
      <c r="S112" s="264"/>
      <c r="T112" s="264"/>
      <c r="U112" s="265"/>
    </row>
    <row r="113" spans="1:21" x14ac:dyDescent="0.2">
      <c r="A113" s="263">
        <v>241495</v>
      </c>
      <c r="B113" s="264"/>
      <c r="C113" s="265"/>
      <c r="D113" s="263" t="s">
        <v>129</v>
      </c>
      <c r="E113" s="264"/>
      <c r="F113" s="264"/>
      <c r="G113" s="264"/>
      <c r="H113" s="264"/>
      <c r="I113" s="265"/>
      <c r="J113" s="266">
        <v>23301731</v>
      </c>
      <c r="K113" s="264"/>
      <c r="L113" s="265"/>
      <c r="M113" s="266">
        <v>1513723.31</v>
      </c>
      <c r="N113" s="265"/>
      <c r="O113" s="266">
        <v>0</v>
      </c>
      <c r="P113" s="264"/>
      <c r="Q113" s="265"/>
      <c r="R113" s="266">
        <v>21788007.690000001</v>
      </c>
      <c r="S113" s="264"/>
      <c r="T113" s="264"/>
      <c r="U113" s="265"/>
    </row>
    <row r="114" spans="1:21" x14ac:dyDescent="0.2">
      <c r="A114" s="263">
        <v>1103096931</v>
      </c>
      <c r="B114" s="264"/>
      <c r="C114" s="265"/>
      <c r="D114" s="263" t="s">
        <v>130</v>
      </c>
      <c r="E114" s="264"/>
      <c r="F114" s="264"/>
      <c r="G114" s="264"/>
      <c r="H114" s="264"/>
      <c r="I114" s="265"/>
      <c r="J114" s="266">
        <v>2018185235</v>
      </c>
      <c r="K114" s="264"/>
      <c r="L114" s="265"/>
      <c r="M114" s="266">
        <v>2018185235</v>
      </c>
      <c r="N114" s="265"/>
      <c r="O114" s="266">
        <v>0</v>
      </c>
      <c r="P114" s="264"/>
      <c r="Q114" s="265"/>
      <c r="R114" s="266">
        <v>0</v>
      </c>
      <c r="S114" s="264"/>
      <c r="T114" s="264"/>
      <c r="U114" s="265"/>
    </row>
    <row r="115" spans="1:21" x14ac:dyDescent="0.2">
      <c r="A115" s="263">
        <v>1073151818</v>
      </c>
      <c r="B115" s="264"/>
      <c r="C115" s="265"/>
      <c r="D115" s="263" t="s">
        <v>131</v>
      </c>
      <c r="E115" s="264"/>
      <c r="F115" s="264"/>
      <c r="G115" s="264"/>
      <c r="H115" s="264"/>
      <c r="I115" s="265"/>
      <c r="J115" s="266">
        <v>16362852</v>
      </c>
      <c r="K115" s="264"/>
      <c r="L115" s="265"/>
      <c r="M115" s="266">
        <v>1062961</v>
      </c>
      <c r="N115" s="265"/>
      <c r="O115" s="266">
        <v>0</v>
      </c>
      <c r="P115" s="264"/>
      <c r="Q115" s="265"/>
      <c r="R115" s="266">
        <v>15299891</v>
      </c>
      <c r="S115" s="264"/>
      <c r="T115" s="264"/>
      <c r="U115" s="265"/>
    </row>
    <row r="116" spans="1:21" x14ac:dyDescent="0.2">
      <c r="A116" s="263">
        <v>4727788</v>
      </c>
      <c r="B116" s="264"/>
      <c r="C116" s="265"/>
      <c r="D116" s="263" t="s">
        <v>132</v>
      </c>
      <c r="E116" s="264"/>
      <c r="F116" s="264"/>
      <c r="G116" s="264"/>
      <c r="H116" s="264"/>
      <c r="I116" s="265"/>
      <c r="J116" s="266">
        <v>28602629</v>
      </c>
      <c r="K116" s="264"/>
      <c r="L116" s="265"/>
      <c r="M116" s="266">
        <v>1118297.31</v>
      </c>
      <c r="N116" s="265"/>
      <c r="O116" s="266">
        <v>2236594.62</v>
      </c>
      <c r="P116" s="264"/>
      <c r="Q116" s="265"/>
      <c r="R116" s="266">
        <v>29720926.309999999</v>
      </c>
      <c r="S116" s="264"/>
      <c r="T116" s="264"/>
      <c r="U116" s="265"/>
    </row>
    <row r="117" spans="1:21" x14ac:dyDescent="0.2">
      <c r="A117" s="263">
        <v>39641260</v>
      </c>
      <c r="B117" s="264"/>
      <c r="C117" s="265"/>
      <c r="D117" s="263" t="s">
        <v>133</v>
      </c>
      <c r="E117" s="264"/>
      <c r="F117" s="264"/>
      <c r="G117" s="264"/>
      <c r="H117" s="264"/>
      <c r="I117" s="265"/>
      <c r="J117" s="266">
        <v>115481982</v>
      </c>
      <c r="K117" s="264"/>
      <c r="L117" s="265"/>
      <c r="M117" s="266">
        <v>96104836.099999994</v>
      </c>
      <c r="N117" s="265"/>
      <c r="O117" s="266">
        <v>192209672.19999999</v>
      </c>
      <c r="P117" s="264"/>
      <c r="Q117" s="265"/>
      <c r="R117" s="266">
        <v>211586818.09999999</v>
      </c>
      <c r="S117" s="264"/>
      <c r="T117" s="264"/>
      <c r="U117" s="265"/>
    </row>
    <row r="118" spans="1:21" x14ac:dyDescent="0.2">
      <c r="A118" s="263">
        <v>26870248</v>
      </c>
      <c r="B118" s="264"/>
      <c r="C118" s="265"/>
      <c r="D118" s="263" t="s">
        <v>134</v>
      </c>
      <c r="E118" s="264"/>
      <c r="F118" s="264"/>
      <c r="G118" s="264"/>
      <c r="H118" s="264"/>
      <c r="I118" s="265"/>
      <c r="J118" s="266">
        <v>355068924</v>
      </c>
      <c r="K118" s="264"/>
      <c r="L118" s="265"/>
      <c r="M118" s="266">
        <v>23065931.079999998</v>
      </c>
      <c r="N118" s="265"/>
      <c r="O118" s="266">
        <v>0</v>
      </c>
      <c r="P118" s="264"/>
      <c r="Q118" s="265"/>
      <c r="R118" s="266">
        <v>332002992.92000002</v>
      </c>
      <c r="S118" s="264"/>
      <c r="T118" s="264"/>
      <c r="U118" s="265"/>
    </row>
    <row r="119" spans="1:21" x14ac:dyDescent="0.2">
      <c r="A119" s="263">
        <v>49740724</v>
      </c>
      <c r="B119" s="264"/>
      <c r="C119" s="265"/>
      <c r="D119" s="263" t="s">
        <v>135</v>
      </c>
      <c r="E119" s="264"/>
      <c r="F119" s="264"/>
      <c r="G119" s="264"/>
      <c r="H119" s="264"/>
      <c r="I119" s="265"/>
      <c r="J119" s="266">
        <v>324164209</v>
      </c>
      <c r="K119" s="264"/>
      <c r="L119" s="265"/>
      <c r="M119" s="266">
        <v>154653226.19999999</v>
      </c>
      <c r="N119" s="265"/>
      <c r="O119" s="266">
        <v>309306452.39999998</v>
      </c>
      <c r="P119" s="264"/>
      <c r="Q119" s="265"/>
      <c r="R119" s="266">
        <v>478817435.19999999</v>
      </c>
      <c r="S119" s="264"/>
      <c r="T119" s="264"/>
      <c r="U119" s="265"/>
    </row>
    <row r="120" spans="1:21" x14ac:dyDescent="0.2">
      <c r="A120" s="263">
        <v>16945910</v>
      </c>
      <c r="B120" s="264"/>
      <c r="C120" s="265"/>
      <c r="D120" s="263" t="s">
        <v>136</v>
      </c>
      <c r="E120" s="264"/>
      <c r="F120" s="264"/>
      <c r="G120" s="264"/>
      <c r="H120" s="264"/>
      <c r="I120" s="265"/>
      <c r="J120" s="266">
        <v>355500020</v>
      </c>
      <c r="K120" s="264"/>
      <c r="L120" s="265"/>
      <c r="M120" s="266">
        <v>7760025.6600000001</v>
      </c>
      <c r="N120" s="265"/>
      <c r="O120" s="266">
        <v>0</v>
      </c>
      <c r="P120" s="264"/>
      <c r="Q120" s="265"/>
      <c r="R120" s="266">
        <v>347739994.33999997</v>
      </c>
      <c r="S120" s="264"/>
      <c r="T120" s="264"/>
      <c r="U120" s="265"/>
    </row>
    <row r="121" spans="1:21" x14ac:dyDescent="0.2">
      <c r="A121" s="263">
        <v>52300645</v>
      </c>
      <c r="B121" s="264"/>
      <c r="C121" s="265"/>
      <c r="D121" s="263" t="s">
        <v>137</v>
      </c>
      <c r="E121" s="264"/>
      <c r="F121" s="264"/>
      <c r="G121" s="264"/>
      <c r="H121" s="264"/>
      <c r="I121" s="265"/>
      <c r="J121" s="266">
        <v>588727645</v>
      </c>
      <c r="K121" s="264"/>
      <c r="L121" s="265"/>
      <c r="M121" s="266">
        <v>38244831.710000001</v>
      </c>
      <c r="N121" s="265"/>
      <c r="O121" s="266">
        <v>0</v>
      </c>
      <c r="P121" s="264"/>
      <c r="Q121" s="265"/>
      <c r="R121" s="266">
        <v>550482813.28999996</v>
      </c>
      <c r="S121" s="264"/>
      <c r="T121" s="264"/>
      <c r="U121" s="265"/>
    </row>
    <row r="122" spans="1:21" x14ac:dyDescent="0.2">
      <c r="A122" s="263">
        <v>2043544</v>
      </c>
      <c r="B122" s="264"/>
      <c r="C122" s="265"/>
      <c r="D122" s="263" t="s">
        <v>138</v>
      </c>
      <c r="E122" s="264"/>
      <c r="F122" s="264"/>
      <c r="G122" s="264"/>
      <c r="H122" s="264"/>
      <c r="I122" s="265"/>
      <c r="J122" s="266">
        <v>107861435</v>
      </c>
      <c r="K122" s="264"/>
      <c r="L122" s="265"/>
      <c r="M122" s="266">
        <v>107861435</v>
      </c>
      <c r="N122" s="265"/>
      <c r="O122" s="266">
        <v>0</v>
      </c>
      <c r="P122" s="264"/>
      <c r="Q122" s="265"/>
      <c r="R122" s="266">
        <v>0</v>
      </c>
      <c r="S122" s="264"/>
      <c r="T122" s="264"/>
      <c r="U122" s="265"/>
    </row>
    <row r="123" spans="1:21" x14ac:dyDescent="0.2">
      <c r="A123" s="263">
        <v>91283926</v>
      </c>
      <c r="B123" s="264"/>
      <c r="C123" s="265"/>
      <c r="D123" s="263" t="s">
        <v>139</v>
      </c>
      <c r="E123" s="264"/>
      <c r="F123" s="264"/>
      <c r="G123" s="264"/>
      <c r="H123" s="264"/>
      <c r="I123" s="265"/>
      <c r="J123" s="266">
        <v>1384357221</v>
      </c>
      <c r="K123" s="264"/>
      <c r="L123" s="265"/>
      <c r="M123" s="266">
        <v>406285916.50999999</v>
      </c>
      <c r="N123" s="265"/>
      <c r="O123" s="266">
        <v>0</v>
      </c>
      <c r="P123" s="264"/>
      <c r="Q123" s="265"/>
      <c r="R123" s="266">
        <v>978071304.49000001</v>
      </c>
      <c r="S123" s="264"/>
      <c r="T123" s="264"/>
      <c r="U123" s="265"/>
    </row>
    <row r="124" spans="1:21" x14ac:dyDescent="0.2">
      <c r="A124" s="263">
        <v>28834035</v>
      </c>
      <c r="B124" s="264"/>
      <c r="C124" s="265"/>
      <c r="D124" s="263" t="s">
        <v>140</v>
      </c>
      <c r="E124" s="264"/>
      <c r="F124" s="264"/>
      <c r="G124" s="264"/>
      <c r="H124" s="264"/>
      <c r="I124" s="265"/>
      <c r="J124" s="266">
        <v>60683055</v>
      </c>
      <c r="K124" s="264"/>
      <c r="L124" s="265"/>
      <c r="M124" s="266">
        <v>3893583.94</v>
      </c>
      <c r="N124" s="265"/>
      <c r="O124" s="266">
        <v>0</v>
      </c>
      <c r="P124" s="264"/>
      <c r="Q124" s="265"/>
      <c r="R124" s="266">
        <v>56789471.060000002</v>
      </c>
      <c r="S124" s="264"/>
      <c r="T124" s="264"/>
      <c r="U124" s="265"/>
    </row>
    <row r="125" spans="1:21" x14ac:dyDescent="0.2">
      <c r="A125" s="263">
        <v>91226485</v>
      </c>
      <c r="B125" s="264"/>
      <c r="C125" s="265"/>
      <c r="D125" s="263" t="s">
        <v>141</v>
      </c>
      <c r="E125" s="264"/>
      <c r="F125" s="264"/>
      <c r="G125" s="264"/>
      <c r="H125" s="264"/>
      <c r="I125" s="265"/>
      <c r="J125" s="266">
        <v>213024467</v>
      </c>
      <c r="K125" s="264"/>
      <c r="L125" s="265"/>
      <c r="M125" s="266">
        <v>13838461.560000001</v>
      </c>
      <c r="N125" s="265"/>
      <c r="O125" s="266">
        <v>0</v>
      </c>
      <c r="P125" s="264"/>
      <c r="Q125" s="265"/>
      <c r="R125" s="266">
        <v>199186005.44</v>
      </c>
      <c r="S125" s="264"/>
      <c r="T125" s="264"/>
      <c r="U125" s="265"/>
    </row>
    <row r="126" spans="1:21" x14ac:dyDescent="0.2">
      <c r="A126" s="263">
        <v>12716097</v>
      </c>
      <c r="B126" s="264"/>
      <c r="C126" s="265"/>
      <c r="D126" s="263" t="s">
        <v>142</v>
      </c>
      <c r="E126" s="264"/>
      <c r="F126" s="264"/>
      <c r="G126" s="264"/>
      <c r="H126" s="264"/>
      <c r="I126" s="265"/>
      <c r="J126" s="266">
        <v>138697776</v>
      </c>
      <c r="K126" s="264"/>
      <c r="L126" s="265"/>
      <c r="M126" s="266">
        <v>9010062.9800000004</v>
      </c>
      <c r="N126" s="265"/>
      <c r="O126" s="266">
        <v>0</v>
      </c>
      <c r="P126" s="264"/>
      <c r="Q126" s="265"/>
      <c r="R126" s="266">
        <v>129687713.02</v>
      </c>
      <c r="S126" s="264"/>
      <c r="T126" s="264"/>
      <c r="U126" s="265"/>
    </row>
    <row r="127" spans="1:21" x14ac:dyDescent="0.2">
      <c r="A127" s="263">
        <v>1107081866</v>
      </c>
      <c r="B127" s="264"/>
      <c r="C127" s="265"/>
      <c r="D127" s="263" t="s">
        <v>143</v>
      </c>
      <c r="E127" s="264"/>
      <c r="F127" s="264"/>
      <c r="G127" s="264"/>
      <c r="H127" s="264"/>
      <c r="I127" s="265"/>
      <c r="J127" s="266">
        <v>879242335</v>
      </c>
      <c r="K127" s="264"/>
      <c r="L127" s="265"/>
      <c r="M127" s="266">
        <v>879242335</v>
      </c>
      <c r="N127" s="265"/>
      <c r="O127" s="266">
        <v>0</v>
      </c>
      <c r="P127" s="264"/>
      <c r="Q127" s="265"/>
      <c r="R127" s="266">
        <v>0</v>
      </c>
      <c r="S127" s="264"/>
      <c r="T127" s="264"/>
      <c r="U127" s="265"/>
    </row>
    <row r="128" spans="1:21" x14ac:dyDescent="0.2">
      <c r="A128" s="263">
        <v>26722241</v>
      </c>
      <c r="B128" s="264"/>
      <c r="C128" s="265"/>
      <c r="D128" s="263" t="s">
        <v>144</v>
      </c>
      <c r="E128" s="264"/>
      <c r="F128" s="264"/>
      <c r="G128" s="264"/>
      <c r="H128" s="264"/>
      <c r="I128" s="265"/>
      <c r="J128" s="266">
        <v>307879197</v>
      </c>
      <c r="K128" s="264"/>
      <c r="L128" s="265"/>
      <c r="M128" s="266">
        <v>20000399.899999999</v>
      </c>
      <c r="N128" s="265"/>
      <c r="O128" s="266">
        <v>0</v>
      </c>
      <c r="P128" s="264"/>
      <c r="Q128" s="265"/>
      <c r="R128" s="266">
        <v>287878797.10000002</v>
      </c>
      <c r="S128" s="264"/>
      <c r="T128" s="264"/>
      <c r="U128" s="265"/>
    </row>
    <row r="129" spans="1:23" x14ac:dyDescent="0.2">
      <c r="A129" s="263">
        <v>38231834</v>
      </c>
      <c r="B129" s="264"/>
      <c r="C129" s="265"/>
      <c r="D129" s="263" t="s">
        <v>145</v>
      </c>
      <c r="E129" s="264"/>
      <c r="F129" s="264"/>
      <c r="G129" s="264"/>
      <c r="H129" s="264"/>
      <c r="I129" s="265"/>
      <c r="J129" s="266">
        <v>9170644</v>
      </c>
      <c r="K129" s="264"/>
      <c r="L129" s="265"/>
      <c r="M129" s="266">
        <v>9170644</v>
      </c>
      <c r="N129" s="265"/>
      <c r="O129" s="266">
        <v>0</v>
      </c>
      <c r="P129" s="264"/>
      <c r="Q129" s="265"/>
      <c r="R129" s="266">
        <v>0</v>
      </c>
      <c r="S129" s="264"/>
      <c r="T129" s="264"/>
      <c r="U129" s="265"/>
    </row>
    <row r="130" spans="1:23" x14ac:dyDescent="0.2">
      <c r="A130" s="263">
        <v>40984152</v>
      </c>
      <c r="B130" s="264"/>
      <c r="C130" s="265"/>
      <c r="D130" s="263" t="s">
        <v>146</v>
      </c>
      <c r="E130" s="264"/>
      <c r="F130" s="264"/>
      <c r="G130" s="264"/>
      <c r="H130" s="264"/>
      <c r="I130" s="265"/>
      <c r="J130" s="266">
        <v>34312637</v>
      </c>
      <c r="K130" s="264"/>
      <c r="L130" s="265"/>
      <c r="M130" s="266">
        <v>2229012.2000000002</v>
      </c>
      <c r="N130" s="265"/>
      <c r="O130" s="266">
        <v>0</v>
      </c>
      <c r="P130" s="264"/>
      <c r="Q130" s="265"/>
      <c r="R130" s="266">
        <v>32083624.800000001</v>
      </c>
      <c r="S130" s="264"/>
      <c r="T130" s="264"/>
      <c r="U130" s="265"/>
    </row>
    <row r="131" spans="1:23" x14ac:dyDescent="0.2">
      <c r="A131" s="263">
        <v>19118435</v>
      </c>
      <c r="B131" s="264"/>
      <c r="C131" s="265"/>
      <c r="D131" s="263" t="s">
        <v>147</v>
      </c>
      <c r="E131" s="264"/>
      <c r="F131" s="264"/>
      <c r="G131" s="264"/>
      <c r="H131" s="264"/>
      <c r="I131" s="265"/>
      <c r="J131" s="266">
        <v>45111479</v>
      </c>
      <c r="K131" s="264"/>
      <c r="L131" s="265"/>
      <c r="M131" s="266">
        <v>1600400.59</v>
      </c>
      <c r="N131" s="265"/>
      <c r="O131" s="266">
        <v>0</v>
      </c>
      <c r="P131" s="264"/>
      <c r="Q131" s="265"/>
      <c r="R131" s="266">
        <v>43511078.409999996</v>
      </c>
      <c r="S131" s="264"/>
      <c r="T131" s="264"/>
      <c r="U131" s="265"/>
    </row>
    <row r="132" spans="1:23" x14ac:dyDescent="0.2">
      <c r="A132" s="263">
        <v>2999138</v>
      </c>
      <c r="B132" s="264"/>
      <c r="C132" s="265"/>
      <c r="D132" s="263" t="s">
        <v>148</v>
      </c>
      <c r="E132" s="264"/>
      <c r="F132" s="264"/>
      <c r="G132" s="264"/>
      <c r="H132" s="264"/>
      <c r="I132" s="265"/>
      <c r="J132" s="266">
        <v>287200328</v>
      </c>
      <c r="K132" s="264"/>
      <c r="L132" s="265"/>
      <c r="M132" s="266">
        <v>31022456.850000001</v>
      </c>
      <c r="N132" s="265"/>
      <c r="O132" s="266">
        <v>0</v>
      </c>
      <c r="P132" s="264"/>
      <c r="Q132" s="265"/>
      <c r="R132" s="266">
        <v>256177871.15000001</v>
      </c>
      <c r="S132" s="264"/>
      <c r="T132" s="264"/>
      <c r="U132" s="265"/>
    </row>
    <row r="133" spans="1:23" x14ac:dyDescent="0.2">
      <c r="A133" s="263">
        <v>71110715</v>
      </c>
      <c r="B133" s="264"/>
      <c r="C133" s="265"/>
      <c r="D133" s="263" t="s">
        <v>149</v>
      </c>
      <c r="E133" s="264"/>
      <c r="F133" s="264"/>
      <c r="G133" s="264"/>
      <c r="H133" s="264"/>
      <c r="I133" s="265"/>
      <c r="J133" s="266">
        <v>232856937</v>
      </c>
      <c r="K133" s="264"/>
      <c r="L133" s="265"/>
      <c r="M133" s="266">
        <v>21270118.899999999</v>
      </c>
      <c r="N133" s="265"/>
      <c r="O133" s="266">
        <v>0</v>
      </c>
      <c r="P133" s="264"/>
      <c r="Q133" s="265"/>
      <c r="R133" s="266">
        <v>211586818.09999999</v>
      </c>
      <c r="S133" s="264"/>
      <c r="T133" s="264"/>
      <c r="U133" s="265"/>
    </row>
    <row r="134" spans="1:23" x14ac:dyDescent="0.2">
      <c r="A134" s="263">
        <v>49712010</v>
      </c>
      <c r="B134" s="264"/>
      <c r="C134" s="265"/>
      <c r="D134" s="263" t="s">
        <v>150</v>
      </c>
      <c r="E134" s="264"/>
      <c r="F134" s="264"/>
      <c r="G134" s="264"/>
      <c r="H134" s="264"/>
      <c r="I134" s="265"/>
      <c r="J134" s="266">
        <v>51847875</v>
      </c>
      <c r="K134" s="264"/>
      <c r="L134" s="265"/>
      <c r="M134" s="266">
        <v>3368133.32</v>
      </c>
      <c r="N134" s="265"/>
      <c r="O134" s="266">
        <v>0</v>
      </c>
      <c r="P134" s="264"/>
      <c r="Q134" s="265"/>
      <c r="R134" s="266">
        <v>48479741.68</v>
      </c>
      <c r="S134" s="264"/>
      <c r="T134" s="264"/>
      <c r="U134" s="265"/>
    </row>
    <row r="135" spans="1:23" x14ac:dyDescent="0.2">
      <c r="A135" s="263">
        <v>41405846</v>
      </c>
      <c r="B135" s="264"/>
      <c r="C135" s="265"/>
      <c r="D135" s="263" t="s">
        <v>151</v>
      </c>
      <c r="E135" s="264"/>
      <c r="F135" s="264"/>
      <c r="G135" s="264"/>
      <c r="H135" s="264"/>
      <c r="I135" s="265"/>
      <c r="J135" s="266">
        <v>707480607212</v>
      </c>
      <c r="K135" s="264"/>
      <c r="L135" s="265"/>
      <c r="M135" s="266">
        <v>45959242896.110001</v>
      </c>
      <c r="N135" s="265"/>
      <c r="O135" s="266">
        <v>0</v>
      </c>
      <c r="P135" s="264"/>
      <c r="Q135" s="265"/>
      <c r="R135" s="266">
        <v>661521364315.89001</v>
      </c>
      <c r="S135" s="264"/>
      <c r="T135" s="264"/>
      <c r="U135" s="265"/>
    </row>
    <row r="136" spans="1:23" x14ac:dyDescent="0.2">
      <c r="A136" s="263">
        <v>46367061</v>
      </c>
      <c r="B136" s="264"/>
      <c r="C136" s="265"/>
      <c r="D136" s="263" t="s">
        <v>152</v>
      </c>
      <c r="E136" s="264"/>
      <c r="F136" s="264"/>
      <c r="G136" s="264"/>
      <c r="H136" s="264"/>
      <c r="I136" s="265"/>
      <c r="J136" s="266">
        <v>823737434</v>
      </c>
      <c r="K136" s="264"/>
      <c r="L136" s="265"/>
      <c r="M136" s="266">
        <v>53511498.189999998</v>
      </c>
      <c r="N136" s="265"/>
      <c r="O136" s="266">
        <v>0</v>
      </c>
      <c r="P136" s="264"/>
      <c r="Q136" s="265"/>
      <c r="R136" s="266">
        <v>770225935.80999994</v>
      </c>
      <c r="S136" s="264"/>
      <c r="T136" s="264"/>
      <c r="U136" s="265"/>
    </row>
    <row r="137" spans="1:23" x14ac:dyDescent="0.2">
      <c r="A137" s="263">
        <v>36571405</v>
      </c>
      <c r="B137" s="264"/>
      <c r="C137" s="265"/>
      <c r="D137" s="263" t="s">
        <v>153</v>
      </c>
      <c r="E137" s="264"/>
      <c r="F137" s="264"/>
      <c r="G137" s="264"/>
      <c r="H137" s="264"/>
      <c r="I137" s="265"/>
      <c r="J137" s="266">
        <v>1578119458</v>
      </c>
      <c r="K137" s="264"/>
      <c r="L137" s="265"/>
      <c r="M137" s="266">
        <v>1576643856.6500001</v>
      </c>
      <c r="N137" s="265"/>
      <c r="O137" s="266">
        <v>0</v>
      </c>
      <c r="P137" s="264"/>
      <c r="Q137" s="265"/>
      <c r="R137" s="266">
        <v>1475601.35</v>
      </c>
      <c r="S137" s="264"/>
      <c r="T137" s="264"/>
      <c r="U137" s="265"/>
    </row>
    <row r="138" spans="1:23" x14ac:dyDescent="0.2">
      <c r="A138" s="263">
        <v>20443754</v>
      </c>
      <c r="B138" s="264"/>
      <c r="C138" s="265"/>
      <c r="D138" s="263" t="s">
        <v>154</v>
      </c>
      <c r="E138" s="264"/>
      <c r="F138" s="264"/>
      <c r="G138" s="264"/>
      <c r="H138" s="264"/>
      <c r="I138" s="265"/>
      <c r="J138" s="266">
        <v>834962444</v>
      </c>
      <c r="K138" s="264"/>
      <c r="L138" s="265"/>
      <c r="M138" s="266">
        <v>54240697.5</v>
      </c>
      <c r="N138" s="265"/>
      <c r="O138" s="266">
        <v>0</v>
      </c>
      <c r="P138" s="264"/>
      <c r="Q138" s="265"/>
      <c r="R138" s="266">
        <v>780721746.5</v>
      </c>
      <c r="S138" s="264"/>
      <c r="T138" s="264"/>
      <c r="U138" s="265"/>
    </row>
    <row r="139" spans="1:23" x14ac:dyDescent="0.2">
      <c r="A139" s="263">
        <v>51965389</v>
      </c>
      <c r="B139" s="264"/>
      <c r="C139" s="265"/>
      <c r="D139" s="263" t="s">
        <v>155</v>
      </c>
      <c r="E139" s="264"/>
      <c r="F139" s="264"/>
      <c r="G139" s="264"/>
      <c r="H139" s="264"/>
      <c r="I139" s="265"/>
      <c r="J139" s="266">
        <v>1180604254</v>
      </c>
      <c r="K139" s="264"/>
      <c r="L139" s="265"/>
      <c r="M139" s="266">
        <v>76694226.420000002</v>
      </c>
      <c r="N139" s="265"/>
      <c r="O139" s="266">
        <v>0</v>
      </c>
      <c r="P139" s="264"/>
      <c r="Q139" s="265"/>
      <c r="R139" s="266">
        <v>1103910027.5799999</v>
      </c>
      <c r="S139" s="264"/>
      <c r="T139" s="264"/>
      <c r="U139" s="265"/>
    </row>
    <row r="140" spans="1:23" x14ac:dyDescent="0.2">
      <c r="A140" s="263">
        <v>23733438</v>
      </c>
      <c r="B140" s="264"/>
      <c r="C140" s="265"/>
      <c r="D140" s="263" t="s">
        <v>156</v>
      </c>
      <c r="E140" s="264"/>
      <c r="F140" s="264"/>
      <c r="G140" s="264"/>
      <c r="H140" s="264"/>
      <c r="I140" s="265"/>
      <c r="J140" s="266">
        <v>1264233518</v>
      </c>
      <c r="K140" s="264"/>
      <c r="L140" s="265"/>
      <c r="M140" s="266">
        <v>82126937.099999994</v>
      </c>
      <c r="N140" s="265"/>
      <c r="O140" s="266">
        <v>0</v>
      </c>
      <c r="P140" s="264"/>
      <c r="Q140" s="265"/>
      <c r="R140" s="266">
        <v>1182106580.9000001</v>
      </c>
      <c r="S140" s="264"/>
      <c r="T140" s="264"/>
      <c r="U140" s="265"/>
    </row>
    <row r="141" spans="1:23" x14ac:dyDescent="0.2">
      <c r="A141" s="263" t="s">
        <v>169</v>
      </c>
      <c r="B141" s="264"/>
      <c r="C141" s="265"/>
      <c r="D141" s="263" t="s">
        <v>178</v>
      </c>
      <c r="E141" s="264"/>
      <c r="F141" s="264"/>
      <c r="G141" s="264"/>
      <c r="H141" s="264"/>
      <c r="I141" s="265"/>
      <c r="J141" s="272">
        <v>1678420282797</v>
      </c>
      <c r="K141" s="264"/>
      <c r="L141" s="265"/>
      <c r="M141" s="272">
        <v>1168551214688.96</v>
      </c>
      <c r="N141" s="265"/>
      <c r="O141" s="272">
        <v>1919913876852.6899</v>
      </c>
      <c r="P141" s="264"/>
      <c r="Q141" s="265"/>
      <c r="R141" s="273">
        <v>2429782944960.73</v>
      </c>
      <c r="S141" s="274"/>
      <c r="T141" s="274"/>
      <c r="U141" s="275"/>
      <c r="V141" s="111">
        <v>2429809861446.0957</v>
      </c>
      <c r="W141" s="112">
        <f>+V141-R141</f>
        <v>26916485.365722656</v>
      </c>
    </row>
    <row r="142" spans="1:23" x14ac:dyDescent="0.2">
      <c r="W142" s="111">
        <v>26916485.370000001</v>
      </c>
    </row>
  </sheetData>
  <autoFilter ref="A20:Z142" xr:uid="{00000000-0009-0000-0000-000003000000}">
    <filterColumn colId="0" showButton="0"/>
    <filterColumn colId="1" showButton="0"/>
    <filterColumn colId="3" showButton="0"/>
    <filterColumn colId="4" showButton="0"/>
    <filterColumn colId="5" showButton="0"/>
    <filterColumn colId="6" showButton="0"/>
    <filterColumn colId="7" showButton="0"/>
    <filterColumn colId="9" showButton="0"/>
    <filterColumn colId="10" showButton="0"/>
    <filterColumn colId="12" showButton="0"/>
    <filterColumn colId="14" showButton="0"/>
    <filterColumn colId="15" showButton="0"/>
    <filterColumn colId="17" showButton="0"/>
    <filterColumn colId="18" showButton="0"/>
    <filterColumn colId="19" showButton="0"/>
  </autoFilter>
  <mergeCells count="763">
    <mergeCell ref="A141:C141"/>
    <mergeCell ref="D141:I141"/>
    <mergeCell ref="J141:L141"/>
    <mergeCell ref="M141:N141"/>
    <mergeCell ref="O141:Q141"/>
    <mergeCell ref="R141:U141"/>
    <mergeCell ref="A140:C140"/>
    <mergeCell ref="D140:I140"/>
    <mergeCell ref="J140:L140"/>
    <mergeCell ref="M140:N140"/>
    <mergeCell ref="O140:Q140"/>
    <mergeCell ref="R140:U140"/>
    <mergeCell ref="A139:C139"/>
    <mergeCell ref="D139:I139"/>
    <mergeCell ref="J139:L139"/>
    <mergeCell ref="M139:N139"/>
    <mergeCell ref="O139:Q139"/>
    <mergeCell ref="R139:U139"/>
    <mergeCell ref="A138:C138"/>
    <mergeCell ref="D138:I138"/>
    <mergeCell ref="J138:L138"/>
    <mergeCell ref="M138:N138"/>
    <mergeCell ref="O138:Q138"/>
    <mergeCell ref="R138:U138"/>
    <mergeCell ref="A137:C137"/>
    <mergeCell ref="D137:I137"/>
    <mergeCell ref="J137:L137"/>
    <mergeCell ref="M137:N137"/>
    <mergeCell ref="O137:Q137"/>
    <mergeCell ref="R137:U137"/>
    <mergeCell ref="A136:C136"/>
    <mergeCell ref="D136:I136"/>
    <mergeCell ref="J136:L136"/>
    <mergeCell ref="M136:N136"/>
    <mergeCell ref="O136:Q136"/>
    <mergeCell ref="R136:U136"/>
    <mergeCell ref="A135:C135"/>
    <mergeCell ref="D135:I135"/>
    <mergeCell ref="J135:L135"/>
    <mergeCell ref="M135:N135"/>
    <mergeCell ref="O135:Q135"/>
    <mergeCell ref="R135:U135"/>
    <mergeCell ref="A134:C134"/>
    <mergeCell ref="D134:I134"/>
    <mergeCell ref="J134:L134"/>
    <mergeCell ref="M134:N134"/>
    <mergeCell ref="O134:Q134"/>
    <mergeCell ref="R134:U134"/>
    <mergeCell ref="A133:C133"/>
    <mergeCell ref="D133:I133"/>
    <mergeCell ref="J133:L133"/>
    <mergeCell ref="M133:N133"/>
    <mergeCell ref="O133:Q133"/>
    <mergeCell ref="R133:U133"/>
    <mergeCell ref="A132:C132"/>
    <mergeCell ref="D132:I132"/>
    <mergeCell ref="J132:L132"/>
    <mergeCell ref="M132:N132"/>
    <mergeCell ref="O132:Q132"/>
    <mergeCell ref="R132:U132"/>
    <mergeCell ref="A131:C131"/>
    <mergeCell ref="D131:I131"/>
    <mergeCell ref="J131:L131"/>
    <mergeCell ref="M131:N131"/>
    <mergeCell ref="O131:Q131"/>
    <mergeCell ref="R131:U131"/>
    <mergeCell ref="A130:C130"/>
    <mergeCell ref="D130:I130"/>
    <mergeCell ref="J130:L130"/>
    <mergeCell ref="M130:N130"/>
    <mergeCell ref="O130:Q130"/>
    <mergeCell ref="R130:U130"/>
    <mergeCell ref="A129:C129"/>
    <mergeCell ref="D129:I129"/>
    <mergeCell ref="J129:L129"/>
    <mergeCell ref="M129:N129"/>
    <mergeCell ref="O129:Q129"/>
    <mergeCell ref="R129:U129"/>
    <mergeCell ref="A128:C128"/>
    <mergeCell ref="D128:I128"/>
    <mergeCell ref="J128:L128"/>
    <mergeCell ref="M128:N128"/>
    <mergeCell ref="O128:Q128"/>
    <mergeCell ref="R128:U128"/>
    <mergeCell ref="A127:C127"/>
    <mergeCell ref="D127:I127"/>
    <mergeCell ref="J127:L127"/>
    <mergeCell ref="M127:N127"/>
    <mergeCell ref="O127:Q127"/>
    <mergeCell ref="R127:U127"/>
    <mergeCell ref="A126:C126"/>
    <mergeCell ref="D126:I126"/>
    <mergeCell ref="J126:L126"/>
    <mergeCell ref="M126:N126"/>
    <mergeCell ref="O126:Q126"/>
    <mergeCell ref="R126:U126"/>
    <mergeCell ref="A125:C125"/>
    <mergeCell ref="D125:I125"/>
    <mergeCell ref="J125:L125"/>
    <mergeCell ref="M125:N125"/>
    <mergeCell ref="O125:Q125"/>
    <mergeCell ref="R125:U125"/>
    <mergeCell ref="A124:C124"/>
    <mergeCell ref="D124:I124"/>
    <mergeCell ref="J124:L124"/>
    <mergeCell ref="M124:N124"/>
    <mergeCell ref="O124:Q124"/>
    <mergeCell ref="R124:U124"/>
    <mergeCell ref="A123:C123"/>
    <mergeCell ref="D123:I123"/>
    <mergeCell ref="J123:L123"/>
    <mergeCell ref="M123:N123"/>
    <mergeCell ref="O123:Q123"/>
    <mergeCell ref="R123:U123"/>
    <mergeCell ref="A122:C122"/>
    <mergeCell ref="D122:I122"/>
    <mergeCell ref="J122:L122"/>
    <mergeCell ref="M122:N122"/>
    <mergeCell ref="O122:Q122"/>
    <mergeCell ref="R122:U122"/>
    <mergeCell ref="A121:C121"/>
    <mergeCell ref="D121:I121"/>
    <mergeCell ref="J121:L121"/>
    <mergeCell ref="M121:N121"/>
    <mergeCell ref="O121:Q121"/>
    <mergeCell ref="R121:U121"/>
    <mergeCell ref="A120:C120"/>
    <mergeCell ref="D120:I120"/>
    <mergeCell ref="J120:L120"/>
    <mergeCell ref="M120:N120"/>
    <mergeCell ref="O120:Q120"/>
    <mergeCell ref="R120:U120"/>
    <mergeCell ref="A119:C119"/>
    <mergeCell ref="D119:I119"/>
    <mergeCell ref="J119:L119"/>
    <mergeCell ref="M119:N119"/>
    <mergeCell ref="O119:Q119"/>
    <mergeCell ref="R119:U119"/>
    <mergeCell ref="A118:C118"/>
    <mergeCell ref="D118:I118"/>
    <mergeCell ref="J118:L118"/>
    <mergeCell ref="M118:N118"/>
    <mergeCell ref="O118:Q118"/>
    <mergeCell ref="R118:U118"/>
    <mergeCell ref="A117:C117"/>
    <mergeCell ref="D117:I117"/>
    <mergeCell ref="J117:L117"/>
    <mergeCell ref="M117:N117"/>
    <mergeCell ref="O117:Q117"/>
    <mergeCell ref="R117:U117"/>
    <mergeCell ref="A116:C116"/>
    <mergeCell ref="D116:I116"/>
    <mergeCell ref="J116:L116"/>
    <mergeCell ref="M116:N116"/>
    <mergeCell ref="O116:Q116"/>
    <mergeCell ref="R116:U116"/>
    <mergeCell ref="A115:C115"/>
    <mergeCell ref="D115:I115"/>
    <mergeCell ref="J115:L115"/>
    <mergeCell ref="M115:N115"/>
    <mergeCell ref="O115:Q115"/>
    <mergeCell ref="R115:U115"/>
    <mergeCell ref="A114:C114"/>
    <mergeCell ref="D114:I114"/>
    <mergeCell ref="J114:L114"/>
    <mergeCell ref="M114:N114"/>
    <mergeCell ref="O114:Q114"/>
    <mergeCell ref="R114:U114"/>
    <mergeCell ref="A113:C113"/>
    <mergeCell ref="D113:I113"/>
    <mergeCell ref="J113:L113"/>
    <mergeCell ref="M113:N113"/>
    <mergeCell ref="O113:Q113"/>
    <mergeCell ref="R113:U113"/>
    <mergeCell ref="A112:C112"/>
    <mergeCell ref="D112:I112"/>
    <mergeCell ref="J112:L112"/>
    <mergeCell ref="M112:N112"/>
    <mergeCell ref="O112:Q112"/>
    <mergeCell ref="R112:U112"/>
    <mergeCell ref="A111:C111"/>
    <mergeCell ref="D111:I111"/>
    <mergeCell ref="J111:L111"/>
    <mergeCell ref="M111:N111"/>
    <mergeCell ref="O111:Q111"/>
    <mergeCell ref="R111:U111"/>
    <mergeCell ref="A110:C110"/>
    <mergeCell ref="D110:I110"/>
    <mergeCell ref="J110:L110"/>
    <mergeCell ref="M110:N110"/>
    <mergeCell ref="O110:Q110"/>
    <mergeCell ref="R110:U110"/>
    <mergeCell ref="A109:C109"/>
    <mergeCell ref="D109:I109"/>
    <mergeCell ref="J109:L109"/>
    <mergeCell ref="M109:N109"/>
    <mergeCell ref="O109:Q109"/>
    <mergeCell ref="R109:U109"/>
    <mergeCell ref="A108:C108"/>
    <mergeCell ref="D108:I108"/>
    <mergeCell ref="J108:L108"/>
    <mergeCell ref="M108:N108"/>
    <mergeCell ref="O108:Q108"/>
    <mergeCell ref="R108:U108"/>
    <mergeCell ref="A107:C107"/>
    <mergeCell ref="D107:I107"/>
    <mergeCell ref="J107:L107"/>
    <mergeCell ref="M107:N107"/>
    <mergeCell ref="O107:Q107"/>
    <mergeCell ref="R107:U107"/>
    <mergeCell ref="A106:C106"/>
    <mergeCell ref="D106:I106"/>
    <mergeCell ref="J106:L106"/>
    <mergeCell ref="M106:N106"/>
    <mergeCell ref="O106:Q106"/>
    <mergeCell ref="R106:U106"/>
    <mergeCell ref="A105:C105"/>
    <mergeCell ref="D105:I105"/>
    <mergeCell ref="J105:L105"/>
    <mergeCell ref="M105:N105"/>
    <mergeCell ref="O105:Q105"/>
    <mergeCell ref="R105:U105"/>
    <mergeCell ref="A104:C104"/>
    <mergeCell ref="D104:I104"/>
    <mergeCell ref="J104:L104"/>
    <mergeCell ref="M104:N104"/>
    <mergeCell ref="O104:Q104"/>
    <mergeCell ref="R104:U104"/>
    <mergeCell ref="A103:C103"/>
    <mergeCell ref="D103:I103"/>
    <mergeCell ref="J103:L103"/>
    <mergeCell ref="M103:N103"/>
    <mergeCell ref="O103:Q103"/>
    <mergeCell ref="R103:U103"/>
    <mergeCell ref="A102:C102"/>
    <mergeCell ref="D102:I102"/>
    <mergeCell ref="J102:L102"/>
    <mergeCell ref="M102:N102"/>
    <mergeCell ref="O102:Q102"/>
    <mergeCell ref="R102:U102"/>
    <mergeCell ref="A101:C101"/>
    <mergeCell ref="D101:I101"/>
    <mergeCell ref="J101:L101"/>
    <mergeCell ref="M101:N101"/>
    <mergeCell ref="O101:Q101"/>
    <mergeCell ref="R101:U101"/>
    <mergeCell ref="A100:C100"/>
    <mergeCell ref="D100:I100"/>
    <mergeCell ref="J100:L100"/>
    <mergeCell ref="M100:N100"/>
    <mergeCell ref="O100:Q100"/>
    <mergeCell ref="R100:U100"/>
    <mergeCell ref="A99:C99"/>
    <mergeCell ref="D99:I99"/>
    <mergeCell ref="J99:L99"/>
    <mergeCell ref="M99:N99"/>
    <mergeCell ref="O99:Q99"/>
    <mergeCell ref="R99:U99"/>
    <mergeCell ref="A98:C98"/>
    <mergeCell ref="D98:I98"/>
    <mergeCell ref="J98:L98"/>
    <mergeCell ref="M98:N98"/>
    <mergeCell ref="O98:Q98"/>
    <mergeCell ref="R98:U98"/>
    <mergeCell ref="A97:C97"/>
    <mergeCell ref="D97:I97"/>
    <mergeCell ref="J97:L97"/>
    <mergeCell ref="M97:N97"/>
    <mergeCell ref="O97:Q97"/>
    <mergeCell ref="R97:U97"/>
    <mergeCell ref="A96:C96"/>
    <mergeCell ref="D96:I96"/>
    <mergeCell ref="J96:L96"/>
    <mergeCell ref="M96:N96"/>
    <mergeCell ref="O96:Q96"/>
    <mergeCell ref="R96:U96"/>
    <mergeCell ref="A95:C95"/>
    <mergeCell ref="D95:I95"/>
    <mergeCell ref="J95:L95"/>
    <mergeCell ref="M95:N95"/>
    <mergeCell ref="O95:Q95"/>
    <mergeCell ref="R95:U95"/>
    <mergeCell ref="A94:C94"/>
    <mergeCell ref="D94:I94"/>
    <mergeCell ref="J94:L94"/>
    <mergeCell ref="M94:N94"/>
    <mergeCell ref="O94:Q94"/>
    <mergeCell ref="R94:U94"/>
    <mergeCell ref="A93:C93"/>
    <mergeCell ref="D93:I93"/>
    <mergeCell ref="J93:L93"/>
    <mergeCell ref="M93:N93"/>
    <mergeCell ref="O93:Q93"/>
    <mergeCell ref="R93:U93"/>
    <mergeCell ref="A92:C92"/>
    <mergeCell ref="D92:I92"/>
    <mergeCell ref="J92:L92"/>
    <mergeCell ref="M92:N92"/>
    <mergeCell ref="O92:Q92"/>
    <mergeCell ref="R92:U92"/>
    <mergeCell ref="A91:C91"/>
    <mergeCell ref="D91:I91"/>
    <mergeCell ref="J91:L91"/>
    <mergeCell ref="M91:N91"/>
    <mergeCell ref="O91:Q91"/>
    <mergeCell ref="R91:U91"/>
    <mergeCell ref="A90:C90"/>
    <mergeCell ref="D90:I90"/>
    <mergeCell ref="J90:L90"/>
    <mergeCell ref="M90:N90"/>
    <mergeCell ref="O90:Q90"/>
    <mergeCell ref="R90:U90"/>
    <mergeCell ref="A89:C89"/>
    <mergeCell ref="D89:I89"/>
    <mergeCell ref="J89:L89"/>
    <mergeCell ref="M89:N89"/>
    <mergeCell ref="O89:Q89"/>
    <mergeCell ref="R89:U89"/>
    <mergeCell ref="A88:C88"/>
    <mergeCell ref="D88:I88"/>
    <mergeCell ref="J88:L88"/>
    <mergeCell ref="M88:N88"/>
    <mergeCell ref="O88:Q88"/>
    <mergeCell ref="R88:U88"/>
    <mergeCell ref="A87:C87"/>
    <mergeCell ref="D87:I87"/>
    <mergeCell ref="J87:L87"/>
    <mergeCell ref="M87:N87"/>
    <mergeCell ref="O87:Q87"/>
    <mergeCell ref="R87:U87"/>
    <mergeCell ref="A86:C86"/>
    <mergeCell ref="D86:I86"/>
    <mergeCell ref="J86:L86"/>
    <mergeCell ref="M86:N86"/>
    <mergeCell ref="O86:Q86"/>
    <mergeCell ref="R86:U86"/>
    <mergeCell ref="A85:C85"/>
    <mergeCell ref="D85:I85"/>
    <mergeCell ref="J85:L85"/>
    <mergeCell ref="M85:N85"/>
    <mergeCell ref="O85:Q85"/>
    <mergeCell ref="R85:U85"/>
    <mergeCell ref="A84:C84"/>
    <mergeCell ref="D84:I84"/>
    <mergeCell ref="J84:L84"/>
    <mergeCell ref="M84:N84"/>
    <mergeCell ref="O84:Q84"/>
    <mergeCell ref="R84:U84"/>
    <mergeCell ref="A83:C83"/>
    <mergeCell ref="D83:I83"/>
    <mergeCell ref="J83:L83"/>
    <mergeCell ref="M83:N83"/>
    <mergeCell ref="O83:Q83"/>
    <mergeCell ref="R83:U83"/>
    <mergeCell ref="A82:C82"/>
    <mergeCell ref="D82:I82"/>
    <mergeCell ref="J82:L82"/>
    <mergeCell ref="M82:N82"/>
    <mergeCell ref="O82:Q82"/>
    <mergeCell ref="R82:U82"/>
    <mergeCell ref="A81:C81"/>
    <mergeCell ref="D81:I81"/>
    <mergeCell ref="J81:L81"/>
    <mergeCell ref="M81:N81"/>
    <mergeCell ref="O81:Q81"/>
    <mergeCell ref="R81:U81"/>
    <mergeCell ref="A80:C80"/>
    <mergeCell ref="D80:I80"/>
    <mergeCell ref="J80:L80"/>
    <mergeCell ref="M80:N80"/>
    <mergeCell ref="O80:Q80"/>
    <mergeCell ref="R80:U80"/>
    <mergeCell ref="A79:C79"/>
    <mergeCell ref="D79:I79"/>
    <mergeCell ref="J79:L79"/>
    <mergeCell ref="M79:N79"/>
    <mergeCell ref="O79:Q79"/>
    <mergeCell ref="R79:U79"/>
    <mergeCell ref="A78:C78"/>
    <mergeCell ref="D78:I78"/>
    <mergeCell ref="J78:L78"/>
    <mergeCell ref="M78:N78"/>
    <mergeCell ref="O78:Q78"/>
    <mergeCell ref="R78:U78"/>
    <mergeCell ref="A77:C77"/>
    <mergeCell ref="D77:I77"/>
    <mergeCell ref="J77:L77"/>
    <mergeCell ref="M77:N77"/>
    <mergeCell ref="O77:Q77"/>
    <mergeCell ref="R77:U77"/>
    <mergeCell ref="A76:C76"/>
    <mergeCell ref="D76:I76"/>
    <mergeCell ref="J76:L76"/>
    <mergeCell ref="M76:N76"/>
    <mergeCell ref="O76:Q76"/>
    <mergeCell ref="R76:U76"/>
    <mergeCell ref="A75:C75"/>
    <mergeCell ref="D75:I75"/>
    <mergeCell ref="J75:L75"/>
    <mergeCell ref="M75:N75"/>
    <mergeCell ref="O75:Q75"/>
    <mergeCell ref="R75:U75"/>
    <mergeCell ref="A74:C74"/>
    <mergeCell ref="D74:I74"/>
    <mergeCell ref="J74:L74"/>
    <mergeCell ref="M74:N74"/>
    <mergeCell ref="O74:Q74"/>
    <mergeCell ref="R74:U74"/>
    <mergeCell ref="A73:C73"/>
    <mergeCell ref="D73:I73"/>
    <mergeCell ref="J73:L73"/>
    <mergeCell ref="M73:N73"/>
    <mergeCell ref="O73:Q73"/>
    <mergeCell ref="R73:U73"/>
    <mergeCell ref="A72:C72"/>
    <mergeCell ref="D72:I72"/>
    <mergeCell ref="J72:L72"/>
    <mergeCell ref="M72:N72"/>
    <mergeCell ref="O72:Q72"/>
    <mergeCell ref="R72:U72"/>
    <mergeCell ref="A71:C71"/>
    <mergeCell ref="D71:I71"/>
    <mergeCell ref="J71:L71"/>
    <mergeCell ref="M71:N71"/>
    <mergeCell ref="O71:Q71"/>
    <mergeCell ref="R71:U71"/>
    <mergeCell ref="A70:C70"/>
    <mergeCell ref="D70:I70"/>
    <mergeCell ref="J70:L70"/>
    <mergeCell ref="M70:N70"/>
    <mergeCell ref="O70:Q70"/>
    <mergeCell ref="R70:U70"/>
    <mergeCell ref="A69:C69"/>
    <mergeCell ref="D69:I69"/>
    <mergeCell ref="J69:L69"/>
    <mergeCell ref="M69:N69"/>
    <mergeCell ref="O69:Q69"/>
    <mergeCell ref="R69:U69"/>
    <mergeCell ref="A68:C68"/>
    <mergeCell ref="D68:I68"/>
    <mergeCell ref="J68:L68"/>
    <mergeCell ref="M68:N68"/>
    <mergeCell ref="O68:Q68"/>
    <mergeCell ref="R68:U68"/>
    <mergeCell ref="A67:C67"/>
    <mergeCell ref="D67:I67"/>
    <mergeCell ref="J67:L67"/>
    <mergeCell ref="M67:N67"/>
    <mergeCell ref="O67:Q67"/>
    <mergeCell ref="R67:U67"/>
    <mergeCell ref="A66:C66"/>
    <mergeCell ref="D66:I66"/>
    <mergeCell ref="J66:L66"/>
    <mergeCell ref="M66:N66"/>
    <mergeCell ref="O66:Q66"/>
    <mergeCell ref="R66:U66"/>
    <mergeCell ref="A65:C65"/>
    <mergeCell ref="D65:I65"/>
    <mergeCell ref="J65:L65"/>
    <mergeCell ref="M65:N65"/>
    <mergeCell ref="O65:Q65"/>
    <mergeCell ref="R65:U65"/>
    <mergeCell ref="A64:C64"/>
    <mergeCell ref="D64:I64"/>
    <mergeCell ref="J64:L64"/>
    <mergeCell ref="M64:N64"/>
    <mergeCell ref="O64:Q64"/>
    <mergeCell ref="R64:U64"/>
    <mergeCell ref="A63:C63"/>
    <mergeCell ref="D63:I63"/>
    <mergeCell ref="J63:L63"/>
    <mergeCell ref="M63:N63"/>
    <mergeCell ref="O63:Q63"/>
    <mergeCell ref="R63:U63"/>
    <mergeCell ref="A62:C62"/>
    <mergeCell ref="D62:I62"/>
    <mergeCell ref="J62:L62"/>
    <mergeCell ref="M62:N62"/>
    <mergeCell ref="O62:Q62"/>
    <mergeCell ref="R62:U62"/>
    <mergeCell ref="A61:C61"/>
    <mergeCell ref="D61:I61"/>
    <mergeCell ref="J61:L61"/>
    <mergeCell ref="M61:N61"/>
    <mergeCell ref="O61:Q61"/>
    <mergeCell ref="R61:U61"/>
    <mergeCell ref="A60:C60"/>
    <mergeCell ref="D60:I60"/>
    <mergeCell ref="J60:L60"/>
    <mergeCell ref="M60:N60"/>
    <mergeCell ref="O60:Q60"/>
    <mergeCell ref="R60:U60"/>
    <mergeCell ref="A59:C59"/>
    <mergeCell ref="D59:I59"/>
    <mergeCell ref="J59:L59"/>
    <mergeCell ref="M59:N59"/>
    <mergeCell ref="O59:Q59"/>
    <mergeCell ref="R59:U59"/>
    <mergeCell ref="A58:C58"/>
    <mergeCell ref="D58:I58"/>
    <mergeCell ref="J58:L58"/>
    <mergeCell ref="M58:N58"/>
    <mergeCell ref="O58:Q58"/>
    <mergeCell ref="R58:U58"/>
    <mergeCell ref="A57:C57"/>
    <mergeCell ref="D57:I57"/>
    <mergeCell ref="J57:L57"/>
    <mergeCell ref="M57:N57"/>
    <mergeCell ref="O57:Q57"/>
    <mergeCell ref="R57:U57"/>
    <mergeCell ref="A56:C56"/>
    <mergeCell ref="D56:I56"/>
    <mergeCell ref="J56:L56"/>
    <mergeCell ref="M56:N56"/>
    <mergeCell ref="O56:Q56"/>
    <mergeCell ref="R56:U56"/>
    <mergeCell ref="A55:C55"/>
    <mergeCell ref="D55:I55"/>
    <mergeCell ref="J55:L55"/>
    <mergeCell ref="M55:N55"/>
    <mergeCell ref="O55:Q55"/>
    <mergeCell ref="R55:U55"/>
    <mergeCell ref="A54:C54"/>
    <mergeCell ref="D54:I54"/>
    <mergeCell ref="J54:L54"/>
    <mergeCell ref="M54:N54"/>
    <mergeCell ref="O54:Q54"/>
    <mergeCell ref="R54:U54"/>
    <mergeCell ref="A53:C53"/>
    <mergeCell ref="D53:I53"/>
    <mergeCell ref="J53:L53"/>
    <mergeCell ref="M53:N53"/>
    <mergeCell ref="O53:Q53"/>
    <mergeCell ref="R53:U53"/>
    <mergeCell ref="A52:C52"/>
    <mergeCell ref="D52:I52"/>
    <mergeCell ref="J52:L52"/>
    <mergeCell ref="M52:N52"/>
    <mergeCell ref="O52:Q52"/>
    <mergeCell ref="R52:U52"/>
    <mergeCell ref="A51:C51"/>
    <mergeCell ref="D51:I51"/>
    <mergeCell ref="J51:L51"/>
    <mergeCell ref="M51:N51"/>
    <mergeCell ref="O51:Q51"/>
    <mergeCell ref="R51:U51"/>
    <mergeCell ref="A50:C50"/>
    <mergeCell ref="D50:I50"/>
    <mergeCell ref="J50:L50"/>
    <mergeCell ref="M50:N50"/>
    <mergeCell ref="O50:Q50"/>
    <mergeCell ref="R50:U50"/>
    <mergeCell ref="A49:C49"/>
    <mergeCell ref="D49:I49"/>
    <mergeCell ref="J49:L49"/>
    <mergeCell ref="M49:N49"/>
    <mergeCell ref="O49:Q49"/>
    <mergeCell ref="R49:U49"/>
    <mergeCell ref="A48:C48"/>
    <mergeCell ref="D48:I48"/>
    <mergeCell ref="J48:L48"/>
    <mergeCell ref="M48:N48"/>
    <mergeCell ref="O48:Q48"/>
    <mergeCell ref="R48:U48"/>
    <mergeCell ref="A47:C47"/>
    <mergeCell ref="D47:I47"/>
    <mergeCell ref="J47:L47"/>
    <mergeCell ref="M47:N47"/>
    <mergeCell ref="O47:Q47"/>
    <mergeCell ref="R47:U47"/>
    <mergeCell ref="A46:C46"/>
    <mergeCell ref="D46:I46"/>
    <mergeCell ref="J46:L46"/>
    <mergeCell ref="M46:N46"/>
    <mergeCell ref="O46:Q46"/>
    <mergeCell ref="R46:U46"/>
    <mergeCell ref="A45:C45"/>
    <mergeCell ref="D45:I45"/>
    <mergeCell ref="J45:L45"/>
    <mergeCell ref="M45:N45"/>
    <mergeCell ref="O45:Q45"/>
    <mergeCell ref="R45:U45"/>
    <mergeCell ref="A44:C44"/>
    <mergeCell ref="D44:I44"/>
    <mergeCell ref="J44:L44"/>
    <mergeCell ref="M44:N44"/>
    <mergeCell ref="O44:Q44"/>
    <mergeCell ref="R44:U44"/>
    <mergeCell ref="A43:C43"/>
    <mergeCell ref="D43:I43"/>
    <mergeCell ref="J43:L43"/>
    <mergeCell ref="M43:N43"/>
    <mergeCell ref="O43:Q43"/>
    <mergeCell ref="R43:U43"/>
    <mergeCell ref="A42:C42"/>
    <mergeCell ref="D42:I42"/>
    <mergeCell ref="J42:L42"/>
    <mergeCell ref="M42:N42"/>
    <mergeCell ref="O42:Q42"/>
    <mergeCell ref="R42:U42"/>
    <mergeCell ref="A41:C41"/>
    <mergeCell ref="D41:I41"/>
    <mergeCell ref="J41:L41"/>
    <mergeCell ref="M41:N41"/>
    <mergeCell ref="O41:Q41"/>
    <mergeCell ref="R41:U41"/>
    <mergeCell ref="A40:C40"/>
    <mergeCell ref="D40:I40"/>
    <mergeCell ref="J40:L40"/>
    <mergeCell ref="M40:N40"/>
    <mergeCell ref="O40:Q40"/>
    <mergeCell ref="R40:U40"/>
    <mergeCell ref="A39:C39"/>
    <mergeCell ref="D39:I39"/>
    <mergeCell ref="J39:L39"/>
    <mergeCell ref="M39:N39"/>
    <mergeCell ref="O39:Q39"/>
    <mergeCell ref="R39:U39"/>
    <mergeCell ref="A38:C38"/>
    <mergeCell ref="D38:I38"/>
    <mergeCell ref="J38:L38"/>
    <mergeCell ref="M38:N38"/>
    <mergeCell ref="O38:Q38"/>
    <mergeCell ref="R38:U38"/>
    <mergeCell ref="A37:C37"/>
    <mergeCell ref="D37:I37"/>
    <mergeCell ref="J37:L37"/>
    <mergeCell ref="M37:N37"/>
    <mergeCell ref="O37:Q37"/>
    <mergeCell ref="R37:U37"/>
    <mergeCell ref="A36:C36"/>
    <mergeCell ref="D36:I36"/>
    <mergeCell ref="J36:L36"/>
    <mergeCell ref="M36:N36"/>
    <mergeCell ref="O36:Q36"/>
    <mergeCell ref="R36:U36"/>
    <mergeCell ref="A35:C35"/>
    <mergeCell ref="D35:I35"/>
    <mergeCell ref="J35:L35"/>
    <mergeCell ref="M35:N35"/>
    <mergeCell ref="O35:Q35"/>
    <mergeCell ref="R35:U35"/>
    <mergeCell ref="A34:C34"/>
    <mergeCell ref="D34:I34"/>
    <mergeCell ref="J34:L34"/>
    <mergeCell ref="M34:N34"/>
    <mergeCell ref="O34:Q34"/>
    <mergeCell ref="R34:U34"/>
    <mergeCell ref="A33:C33"/>
    <mergeCell ref="D33:I33"/>
    <mergeCell ref="J33:L33"/>
    <mergeCell ref="M33:N33"/>
    <mergeCell ref="O33:Q33"/>
    <mergeCell ref="R33:U33"/>
    <mergeCell ref="A32:C32"/>
    <mergeCell ref="D32:I32"/>
    <mergeCell ref="J32:L32"/>
    <mergeCell ref="M32:N32"/>
    <mergeCell ref="O32:Q32"/>
    <mergeCell ref="R32:U32"/>
    <mergeCell ref="A31:C31"/>
    <mergeCell ref="D31:I31"/>
    <mergeCell ref="J31:L31"/>
    <mergeCell ref="M31:N31"/>
    <mergeCell ref="O31:Q31"/>
    <mergeCell ref="R31:U31"/>
    <mergeCell ref="A30:C30"/>
    <mergeCell ref="D30:I30"/>
    <mergeCell ref="J30:L30"/>
    <mergeCell ref="M30:N30"/>
    <mergeCell ref="O30:Q30"/>
    <mergeCell ref="R30:U30"/>
    <mergeCell ref="A29:C29"/>
    <mergeCell ref="D29:I29"/>
    <mergeCell ref="J29:L29"/>
    <mergeCell ref="M29:N29"/>
    <mergeCell ref="O29:Q29"/>
    <mergeCell ref="R29:U29"/>
    <mergeCell ref="A28:C28"/>
    <mergeCell ref="D28:I28"/>
    <mergeCell ref="J28:L28"/>
    <mergeCell ref="M28:N28"/>
    <mergeCell ref="O28:Q28"/>
    <mergeCell ref="R28:U28"/>
    <mergeCell ref="A27:C27"/>
    <mergeCell ref="D27:I27"/>
    <mergeCell ref="J27:L27"/>
    <mergeCell ref="M27:N27"/>
    <mergeCell ref="O27:Q27"/>
    <mergeCell ref="R27:U27"/>
    <mergeCell ref="A26:C26"/>
    <mergeCell ref="D26:I26"/>
    <mergeCell ref="J26:L26"/>
    <mergeCell ref="M26:N26"/>
    <mergeCell ref="O26:Q26"/>
    <mergeCell ref="R26:U26"/>
    <mergeCell ref="R23:U23"/>
    <mergeCell ref="A22:C22"/>
    <mergeCell ref="D22:I22"/>
    <mergeCell ref="J22:L22"/>
    <mergeCell ref="M22:N22"/>
    <mergeCell ref="O22:Q22"/>
    <mergeCell ref="R22:U22"/>
    <mergeCell ref="A25:C25"/>
    <mergeCell ref="D25:I25"/>
    <mergeCell ref="J25:L25"/>
    <mergeCell ref="M25:N25"/>
    <mergeCell ref="O25:Q25"/>
    <mergeCell ref="R25:U25"/>
    <mergeCell ref="A24:C24"/>
    <mergeCell ref="D24:I24"/>
    <mergeCell ref="J24:L24"/>
    <mergeCell ref="M24:N24"/>
    <mergeCell ref="O24:Q24"/>
    <mergeCell ref="R24:U24"/>
    <mergeCell ref="I13:J14"/>
    <mergeCell ref="B2:E11"/>
    <mergeCell ref="F2:K8"/>
    <mergeCell ref="N2:O2"/>
    <mergeCell ref="A19:C19"/>
    <mergeCell ref="D19:I19"/>
    <mergeCell ref="J19:L19"/>
    <mergeCell ref="A23:C23"/>
    <mergeCell ref="D23:I23"/>
    <mergeCell ref="J23:L23"/>
    <mergeCell ref="M23:N23"/>
    <mergeCell ref="O23:Q23"/>
    <mergeCell ref="A21:C21"/>
    <mergeCell ref="D21:I21"/>
    <mergeCell ref="J21:L21"/>
    <mergeCell ref="M21:N21"/>
    <mergeCell ref="O21:Q21"/>
    <mergeCell ref="R21:U21"/>
    <mergeCell ref="A20:C20"/>
    <mergeCell ref="D20:I20"/>
    <mergeCell ref="J20:L20"/>
    <mergeCell ref="M20:N20"/>
    <mergeCell ref="O20:Q20"/>
    <mergeCell ref="R20:U20"/>
    <mergeCell ref="M19:N19"/>
    <mergeCell ref="O19:Q19"/>
    <mergeCell ref="Q2:R3"/>
    <mergeCell ref="R19:U19"/>
    <mergeCell ref="M17:N17"/>
    <mergeCell ref="O17:Q17"/>
    <mergeCell ref="R17:U17"/>
    <mergeCell ref="A18:C18"/>
    <mergeCell ref="D18:I18"/>
    <mergeCell ref="J18:L18"/>
    <mergeCell ref="M18:N18"/>
    <mergeCell ref="O18:Q18"/>
    <mergeCell ref="R18:U18"/>
    <mergeCell ref="A17:C17"/>
    <mergeCell ref="D17:I17"/>
    <mergeCell ref="J17:L17"/>
    <mergeCell ref="T2:V3"/>
    <mergeCell ref="N5:O6"/>
    <mergeCell ref="Q5:R5"/>
    <mergeCell ref="T5:V5"/>
    <mergeCell ref="N8:O9"/>
    <mergeCell ref="Q8:T10"/>
    <mergeCell ref="C13:D13"/>
    <mergeCell ref="G13:G1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W30"/>
  <sheetViews>
    <sheetView workbookViewId="0">
      <selection activeCell="A21" sqref="A21:U29"/>
    </sheetView>
  </sheetViews>
  <sheetFormatPr baseColWidth="10" defaultRowHeight="12" x14ac:dyDescent="0.25"/>
  <cols>
    <col min="1" max="1" width="0.28515625" style="59" customWidth="1"/>
    <col min="2" max="2" width="0" style="55" hidden="1" customWidth="1"/>
    <col min="3" max="3" width="13.140625" style="59" customWidth="1"/>
    <col min="4" max="4" width="13.5703125" style="59" customWidth="1"/>
    <col min="5" max="5" width="0.28515625" style="59" customWidth="1"/>
    <col min="6" max="6" width="1.28515625" style="59" customWidth="1"/>
    <col min="7" max="7" width="13" style="59" customWidth="1"/>
    <col min="8" max="8" width="1.28515625" style="59" customWidth="1"/>
    <col min="9" max="9" width="9" style="59" customWidth="1"/>
    <col min="10" max="10" width="6" style="59" customWidth="1"/>
    <col min="11" max="11" width="7.85546875" style="59" customWidth="1"/>
    <col min="12" max="12" width="2.28515625" style="59" customWidth="1"/>
    <col min="13" max="13" width="0.42578125" style="59" customWidth="1"/>
    <col min="14" max="14" width="15.7109375" style="59" customWidth="1"/>
    <col min="15" max="15" width="3.140625" style="59" customWidth="1"/>
    <col min="16" max="16" width="1.28515625" style="59" customWidth="1"/>
    <col min="17" max="17" width="12.5703125" style="59" customWidth="1"/>
    <col min="18" max="18" width="0.85546875" style="59" customWidth="1"/>
    <col min="19" max="19" width="1.28515625" style="59" customWidth="1"/>
    <col min="20" max="20" width="7.42578125" style="59" customWidth="1"/>
    <col min="21" max="21" width="9.28515625" style="59" customWidth="1"/>
    <col min="22" max="22" width="13" style="59" customWidth="1"/>
    <col min="23" max="23" width="0.42578125" style="59" customWidth="1"/>
    <col min="24" max="24" width="1.7109375" style="59" customWidth="1"/>
    <col min="25" max="16384" width="11.42578125" style="59"/>
  </cols>
  <sheetData>
    <row r="1" spans="2:23" ht="7.15" customHeight="1" x14ac:dyDescent="0.25">
      <c r="B1" s="54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1"/>
    </row>
    <row r="2" spans="2:23" ht="13.7" customHeight="1" x14ac:dyDescent="0.25">
      <c r="B2" s="299"/>
      <c r="C2" s="292"/>
      <c r="D2" s="292"/>
      <c r="E2" s="292"/>
      <c r="F2" s="300" t="s">
        <v>157</v>
      </c>
      <c r="G2" s="292"/>
      <c r="H2" s="292"/>
      <c r="I2" s="292"/>
      <c r="J2" s="292"/>
      <c r="K2" s="292"/>
      <c r="N2" s="291" t="s">
        <v>158</v>
      </c>
      <c r="O2" s="292"/>
      <c r="Q2" s="291" t="s">
        <v>159</v>
      </c>
      <c r="R2" s="292"/>
      <c r="T2" s="291" t="s">
        <v>160</v>
      </c>
      <c r="U2" s="292"/>
      <c r="V2" s="292"/>
      <c r="W2" s="62"/>
    </row>
    <row r="3" spans="2:23" ht="0.6" customHeight="1" x14ac:dyDescent="0.25">
      <c r="B3" s="299"/>
      <c r="C3" s="292"/>
      <c r="D3" s="292"/>
      <c r="E3" s="292"/>
      <c r="F3" s="292"/>
      <c r="G3" s="292"/>
      <c r="H3" s="292"/>
      <c r="I3" s="292"/>
      <c r="J3" s="292"/>
      <c r="K3" s="292"/>
      <c r="Q3" s="292"/>
      <c r="R3" s="292"/>
      <c r="T3" s="292"/>
      <c r="U3" s="292"/>
      <c r="V3" s="292"/>
      <c r="W3" s="62"/>
    </row>
    <row r="4" spans="2:23" s="55" customFormat="1" ht="0" hidden="1" customHeight="1" x14ac:dyDescent="0.25">
      <c r="B4" s="299"/>
      <c r="C4" s="298"/>
      <c r="D4" s="298"/>
      <c r="E4" s="298"/>
      <c r="F4" s="298"/>
      <c r="G4" s="298"/>
      <c r="H4" s="298"/>
      <c r="I4" s="298"/>
      <c r="J4" s="298"/>
      <c r="K4" s="298"/>
      <c r="W4" s="56"/>
    </row>
    <row r="5" spans="2:23" ht="14.1" customHeight="1" x14ac:dyDescent="0.25">
      <c r="B5" s="299"/>
      <c r="C5" s="292"/>
      <c r="D5" s="292"/>
      <c r="E5" s="292"/>
      <c r="F5" s="292"/>
      <c r="G5" s="292"/>
      <c r="H5" s="292"/>
      <c r="I5" s="292"/>
      <c r="J5" s="292"/>
      <c r="K5" s="292"/>
      <c r="N5" s="291" t="s">
        <v>161</v>
      </c>
      <c r="O5" s="292"/>
      <c r="Q5" s="291" t="s">
        <v>162</v>
      </c>
      <c r="R5" s="292"/>
      <c r="T5" s="291" t="s">
        <v>163</v>
      </c>
      <c r="U5" s="292"/>
      <c r="V5" s="292"/>
      <c r="W5" s="62"/>
    </row>
    <row r="6" spans="2:23" ht="14.1" customHeight="1" x14ac:dyDescent="0.25">
      <c r="B6" s="299"/>
      <c r="C6" s="292"/>
      <c r="D6" s="292"/>
      <c r="E6" s="292"/>
      <c r="F6" s="292"/>
      <c r="G6" s="292"/>
      <c r="H6" s="292"/>
      <c r="I6" s="292"/>
      <c r="J6" s="292"/>
      <c r="K6" s="292"/>
      <c r="N6" s="292"/>
      <c r="O6" s="292"/>
      <c r="W6" s="62"/>
    </row>
    <row r="7" spans="2:23" s="55" customFormat="1" ht="0" hidden="1" customHeight="1" x14ac:dyDescent="0.25">
      <c r="B7" s="299"/>
      <c r="C7" s="298"/>
      <c r="D7" s="298"/>
      <c r="E7" s="298"/>
      <c r="F7" s="298"/>
      <c r="G7" s="298"/>
      <c r="H7" s="298"/>
      <c r="I7" s="298"/>
      <c r="J7" s="298"/>
      <c r="K7" s="298"/>
      <c r="W7" s="56"/>
    </row>
    <row r="8" spans="2:23" ht="7.15" customHeight="1" x14ac:dyDescent="0.25">
      <c r="B8" s="299"/>
      <c r="C8" s="292"/>
      <c r="D8" s="292"/>
      <c r="E8" s="292"/>
      <c r="F8" s="292"/>
      <c r="G8" s="292"/>
      <c r="H8" s="292"/>
      <c r="I8" s="292"/>
      <c r="J8" s="292"/>
      <c r="K8" s="292"/>
      <c r="N8" s="291" t="s">
        <v>164</v>
      </c>
      <c r="O8" s="292"/>
      <c r="Q8" s="301" t="s">
        <v>222</v>
      </c>
      <c r="R8" s="292"/>
      <c r="S8" s="292"/>
      <c r="T8" s="292"/>
      <c r="W8" s="62"/>
    </row>
    <row r="9" spans="2:23" ht="6.6" customHeight="1" x14ac:dyDescent="0.25">
      <c r="B9" s="299"/>
      <c r="C9" s="292"/>
      <c r="D9" s="292"/>
      <c r="E9" s="292"/>
      <c r="N9" s="292"/>
      <c r="O9" s="292"/>
      <c r="Q9" s="292"/>
      <c r="R9" s="292"/>
      <c r="S9" s="292"/>
      <c r="T9" s="292"/>
      <c r="W9" s="62"/>
    </row>
    <row r="10" spans="2:23" ht="0.6" customHeight="1" x14ac:dyDescent="0.25">
      <c r="B10" s="299"/>
      <c r="C10" s="292"/>
      <c r="D10" s="292"/>
      <c r="E10" s="292"/>
      <c r="Q10" s="292"/>
      <c r="R10" s="292"/>
      <c r="S10" s="292"/>
      <c r="T10" s="292"/>
      <c r="W10" s="62"/>
    </row>
    <row r="11" spans="2:23" ht="11.1" customHeight="1" x14ac:dyDescent="0.25">
      <c r="B11" s="299"/>
      <c r="C11" s="292"/>
      <c r="D11" s="292"/>
      <c r="E11" s="292"/>
      <c r="W11" s="62"/>
    </row>
    <row r="12" spans="2:23" ht="7.35" customHeight="1" x14ac:dyDescent="0.25">
      <c r="B12" s="57"/>
      <c r="W12" s="62"/>
    </row>
    <row r="13" spans="2:23" x14ac:dyDescent="0.25">
      <c r="B13" s="57"/>
      <c r="C13" s="291" t="s">
        <v>166</v>
      </c>
      <c r="D13" s="292"/>
      <c r="G13" s="291" t="s">
        <v>167</v>
      </c>
      <c r="I13" s="291" t="s">
        <v>168</v>
      </c>
      <c r="J13" s="292"/>
      <c r="W13" s="62"/>
    </row>
    <row r="14" spans="2:23" x14ac:dyDescent="0.25">
      <c r="B14" s="57"/>
      <c r="G14" s="292"/>
      <c r="I14" s="292"/>
      <c r="J14" s="292"/>
      <c r="W14" s="62"/>
    </row>
    <row r="15" spans="2:23" ht="14.65" customHeight="1" x14ac:dyDescent="0.25">
      <c r="B15" s="58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4"/>
    </row>
    <row r="16" spans="2:23" ht="6" customHeight="1" x14ac:dyDescent="0.25"/>
    <row r="17" spans="1:21" x14ac:dyDescent="0.25">
      <c r="A17" s="291" t="s">
        <v>169</v>
      </c>
      <c r="B17" s="298"/>
      <c r="C17" s="292"/>
      <c r="D17" s="291" t="s">
        <v>169</v>
      </c>
      <c r="E17" s="292"/>
      <c r="F17" s="292"/>
      <c r="G17" s="292"/>
      <c r="H17" s="292"/>
      <c r="I17" s="292"/>
      <c r="J17" s="291" t="s">
        <v>169</v>
      </c>
      <c r="K17" s="292"/>
      <c r="L17" s="292"/>
      <c r="M17" s="291" t="s">
        <v>169</v>
      </c>
      <c r="N17" s="292"/>
      <c r="O17" s="291" t="s">
        <v>169</v>
      </c>
      <c r="P17" s="292"/>
      <c r="Q17" s="292"/>
      <c r="R17" s="291" t="s">
        <v>169</v>
      </c>
      <c r="S17" s="292"/>
      <c r="T17" s="292"/>
      <c r="U17" s="292"/>
    </row>
    <row r="18" spans="1:21" ht="25.5" customHeight="1" x14ac:dyDescent="0.25">
      <c r="A18" s="293" t="s">
        <v>169</v>
      </c>
      <c r="B18" s="294"/>
      <c r="C18" s="295"/>
      <c r="D18" s="289" t="s">
        <v>170</v>
      </c>
      <c r="E18" s="288"/>
      <c r="F18" s="288"/>
      <c r="G18" s="288"/>
      <c r="H18" s="288"/>
      <c r="I18" s="288"/>
      <c r="J18" s="296" t="s">
        <v>169</v>
      </c>
      <c r="K18" s="295"/>
      <c r="L18" s="295"/>
      <c r="M18" s="297" t="s">
        <v>169</v>
      </c>
      <c r="N18" s="295"/>
      <c r="O18" s="297" t="s">
        <v>169</v>
      </c>
      <c r="P18" s="295"/>
      <c r="Q18" s="295"/>
      <c r="R18" s="297" t="s">
        <v>169</v>
      </c>
      <c r="S18" s="295"/>
      <c r="T18" s="295"/>
      <c r="U18" s="295"/>
    </row>
    <row r="19" spans="1:21" ht="72.75" customHeight="1" x14ac:dyDescent="0.25">
      <c r="A19" s="286" t="s">
        <v>169</v>
      </c>
      <c r="B19" s="287"/>
      <c r="C19" s="288"/>
      <c r="D19" s="289" t="s">
        <v>223</v>
      </c>
      <c r="E19" s="288"/>
      <c r="F19" s="288"/>
      <c r="G19" s="288"/>
      <c r="H19" s="288"/>
      <c r="I19" s="288"/>
      <c r="J19" s="289" t="s">
        <v>169</v>
      </c>
      <c r="K19" s="288"/>
      <c r="L19" s="288"/>
      <c r="M19" s="290" t="s">
        <v>169</v>
      </c>
      <c r="N19" s="288"/>
      <c r="O19" s="290" t="s">
        <v>169</v>
      </c>
      <c r="P19" s="288"/>
      <c r="Q19" s="288"/>
      <c r="R19" s="290" t="s">
        <v>169</v>
      </c>
      <c r="S19" s="288"/>
      <c r="T19" s="288"/>
      <c r="U19" s="288"/>
    </row>
    <row r="20" spans="1:21" ht="32.25" customHeight="1" x14ac:dyDescent="0.25">
      <c r="A20" s="285" t="s">
        <v>172</v>
      </c>
      <c r="B20" s="280"/>
      <c r="C20" s="278"/>
      <c r="D20" s="285" t="s">
        <v>173</v>
      </c>
      <c r="E20" s="277"/>
      <c r="F20" s="277"/>
      <c r="G20" s="277"/>
      <c r="H20" s="277"/>
      <c r="I20" s="278"/>
      <c r="J20" s="285" t="s">
        <v>174</v>
      </c>
      <c r="K20" s="277"/>
      <c r="L20" s="278"/>
      <c r="M20" s="285" t="s">
        <v>175</v>
      </c>
      <c r="N20" s="278"/>
      <c r="O20" s="285" t="s">
        <v>176</v>
      </c>
      <c r="P20" s="277"/>
      <c r="Q20" s="278"/>
      <c r="R20" s="285" t="s">
        <v>177</v>
      </c>
      <c r="S20" s="277"/>
      <c r="T20" s="277"/>
      <c r="U20" s="278"/>
    </row>
    <row r="21" spans="1:21" ht="13.5" customHeight="1" x14ac:dyDescent="0.25">
      <c r="A21" s="279" t="s">
        <v>224</v>
      </c>
      <c r="B21" s="280"/>
      <c r="C21" s="278"/>
      <c r="D21" s="279" t="s">
        <v>225</v>
      </c>
      <c r="E21" s="277"/>
      <c r="F21" s="277"/>
      <c r="G21" s="277"/>
      <c r="H21" s="277"/>
      <c r="I21" s="278"/>
      <c r="J21" s="281">
        <v>124649003</v>
      </c>
      <c r="K21" s="277"/>
      <c r="L21" s="278"/>
      <c r="M21" s="281">
        <v>981546.73</v>
      </c>
      <c r="N21" s="278"/>
      <c r="O21" s="281">
        <v>0</v>
      </c>
      <c r="P21" s="277"/>
      <c r="Q21" s="278"/>
      <c r="R21" s="281">
        <v>123667456.27</v>
      </c>
      <c r="S21" s="277"/>
      <c r="T21" s="277"/>
      <c r="U21" s="278"/>
    </row>
    <row r="22" spans="1:21" s="55" customFormat="1" ht="11.25" hidden="1" x14ac:dyDescent="0.25">
      <c r="A22" s="284" t="s">
        <v>226</v>
      </c>
      <c r="B22" s="280"/>
      <c r="C22" s="283"/>
      <c r="D22" s="284" t="s">
        <v>227</v>
      </c>
      <c r="E22" s="280"/>
      <c r="F22" s="280"/>
      <c r="G22" s="280"/>
      <c r="H22" s="280"/>
      <c r="I22" s="283"/>
      <c r="J22" s="282">
        <v>946455352</v>
      </c>
      <c r="K22" s="280"/>
      <c r="L22" s="283"/>
      <c r="M22" s="282">
        <v>946455352</v>
      </c>
      <c r="N22" s="283"/>
      <c r="O22" s="282">
        <v>0</v>
      </c>
      <c r="P22" s="280"/>
      <c r="Q22" s="283"/>
      <c r="R22" s="282">
        <v>0</v>
      </c>
      <c r="S22" s="280"/>
      <c r="T22" s="280"/>
      <c r="U22" s="283"/>
    </row>
    <row r="23" spans="1:21" ht="13.5" customHeight="1" x14ac:dyDescent="0.25">
      <c r="A23" s="279" t="s">
        <v>228</v>
      </c>
      <c r="B23" s="280"/>
      <c r="C23" s="278"/>
      <c r="D23" s="279" t="s">
        <v>229</v>
      </c>
      <c r="E23" s="277"/>
      <c r="F23" s="277"/>
      <c r="G23" s="277"/>
      <c r="H23" s="277"/>
      <c r="I23" s="278"/>
      <c r="J23" s="281">
        <v>189083336</v>
      </c>
      <c r="K23" s="277"/>
      <c r="L23" s="278"/>
      <c r="M23" s="281">
        <v>137329385.19</v>
      </c>
      <c r="N23" s="278"/>
      <c r="O23" s="281">
        <v>0</v>
      </c>
      <c r="P23" s="277"/>
      <c r="Q23" s="278"/>
      <c r="R23" s="281">
        <v>51753950.810000002</v>
      </c>
      <c r="S23" s="277"/>
      <c r="T23" s="277"/>
      <c r="U23" s="278"/>
    </row>
    <row r="24" spans="1:21" ht="13.5" customHeight="1" x14ac:dyDescent="0.25">
      <c r="A24" s="279" t="s">
        <v>230</v>
      </c>
      <c r="B24" s="280"/>
      <c r="C24" s="278"/>
      <c r="D24" s="279" t="s">
        <v>231</v>
      </c>
      <c r="E24" s="277"/>
      <c r="F24" s="277"/>
      <c r="G24" s="277"/>
      <c r="H24" s="277"/>
      <c r="I24" s="278"/>
      <c r="J24" s="281">
        <v>52164721</v>
      </c>
      <c r="K24" s="277"/>
      <c r="L24" s="278"/>
      <c r="M24" s="281">
        <v>410770.19</v>
      </c>
      <c r="N24" s="278"/>
      <c r="O24" s="281">
        <v>0</v>
      </c>
      <c r="P24" s="277"/>
      <c r="Q24" s="278"/>
      <c r="R24" s="281">
        <v>51753950.810000002</v>
      </c>
      <c r="S24" s="277"/>
      <c r="T24" s="277"/>
      <c r="U24" s="278"/>
    </row>
    <row r="25" spans="1:21" ht="13.5" customHeight="1" x14ac:dyDescent="0.25">
      <c r="A25" s="279" t="s">
        <v>37</v>
      </c>
      <c r="B25" s="280"/>
      <c r="C25" s="278"/>
      <c r="D25" s="279" t="s">
        <v>97</v>
      </c>
      <c r="E25" s="277"/>
      <c r="F25" s="277"/>
      <c r="G25" s="277"/>
      <c r="H25" s="277"/>
      <c r="I25" s="278"/>
      <c r="J25" s="281">
        <v>554337695</v>
      </c>
      <c r="K25" s="277"/>
      <c r="L25" s="278"/>
      <c r="M25" s="281">
        <v>4365121.76</v>
      </c>
      <c r="N25" s="278"/>
      <c r="O25" s="281">
        <v>0</v>
      </c>
      <c r="P25" s="277"/>
      <c r="Q25" s="278"/>
      <c r="R25" s="281">
        <v>549972573.24000001</v>
      </c>
      <c r="S25" s="277"/>
      <c r="T25" s="277"/>
      <c r="U25" s="278"/>
    </row>
    <row r="26" spans="1:21" ht="13.5" customHeight="1" x14ac:dyDescent="0.25">
      <c r="A26" s="279" t="s">
        <v>232</v>
      </c>
      <c r="B26" s="280"/>
      <c r="C26" s="278"/>
      <c r="D26" s="279" t="s">
        <v>233</v>
      </c>
      <c r="E26" s="277"/>
      <c r="F26" s="277"/>
      <c r="G26" s="277"/>
      <c r="H26" s="277"/>
      <c r="I26" s="278"/>
      <c r="J26" s="281">
        <v>110128479</v>
      </c>
      <c r="K26" s="277"/>
      <c r="L26" s="278"/>
      <c r="M26" s="281">
        <v>857204.64</v>
      </c>
      <c r="N26" s="278"/>
      <c r="O26" s="281">
        <v>0</v>
      </c>
      <c r="P26" s="277"/>
      <c r="Q26" s="278"/>
      <c r="R26" s="281">
        <v>109271274.36</v>
      </c>
      <c r="S26" s="277"/>
      <c r="T26" s="277"/>
      <c r="U26" s="278"/>
    </row>
    <row r="27" spans="1:21" ht="13.5" customHeight="1" x14ac:dyDescent="0.25">
      <c r="A27" s="279" t="s">
        <v>234</v>
      </c>
      <c r="B27" s="280"/>
      <c r="C27" s="278"/>
      <c r="D27" s="279" t="s">
        <v>235</v>
      </c>
      <c r="E27" s="277"/>
      <c r="F27" s="277"/>
      <c r="G27" s="277"/>
      <c r="H27" s="277"/>
      <c r="I27" s="278"/>
      <c r="J27" s="281">
        <v>105433050</v>
      </c>
      <c r="K27" s="277"/>
      <c r="L27" s="278"/>
      <c r="M27" s="281">
        <v>830230.57</v>
      </c>
      <c r="N27" s="278"/>
      <c r="O27" s="281">
        <v>0</v>
      </c>
      <c r="P27" s="277"/>
      <c r="Q27" s="278"/>
      <c r="R27" s="281">
        <v>104602819.43000001</v>
      </c>
      <c r="S27" s="277"/>
      <c r="T27" s="277"/>
      <c r="U27" s="278"/>
    </row>
    <row r="28" spans="1:21" ht="13.5" customHeight="1" x14ac:dyDescent="0.25">
      <c r="A28" s="279" t="s">
        <v>236</v>
      </c>
      <c r="B28" s="280"/>
      <c r="C28" s="278"/>
      <c r="D28" s="279" t="s">
        <v>237</v>
      </c>
      <c r="E28" s="277"/>
      <c r="F28" s="277"/>
      <c r="G28" s="277"/>
      <c r="H28" s="277"/>
      <c r="I28" s="278"/>
      <c r="J28" s="281">
        <v>57274161</v>
      </c>
      <c r="K28" s="277"/>
      <c r="L28" s="278"/>
      <c r="M28" s="281">
        <v>421004.3</v>
      </c>
      <c r="N28" s="278"/>
      <c r="O28" s="281">
        <v>0</v>
      </c>
      <c r="P28" s="277"/>
      <c r="Q28" s="278"/>
      <c r="R28" s="281">
        <v>56853156.700000003</v>
      </c>
      <c r="S28" s="277"/>
      <c r="T28" s="277"/>
      <c r="U28" s="278"/>
    </row>
    <row r="29" spans="1:21" ht="13.5" customHeight="1" x14ac:dyDescent="0.25">
      <c r="A29" s="279" t="s">
        <v>238</v>
      </c>
      <c r="B29" s="280"/>
      <c r="C29" s="278"/>
      <c r="D29" s="279" t="s">
        <v>239</v>
      </c>
      <c r="E29" s="277"/>
      <c r="F29" s="277"/>
      <c r="G29" s="277"/>
      <c r="H29" s="277"/>
      <c r="I29" s="278"/>
      <c r="J29" s="281">
        <v>70790520</v>
      </c>
      <c r="K29" s="277"/>
      <c r="L29" s="278"/>
      <c r="M29" s="281">
        <v>557438.71999999997</v>
      </c>
      <c r="N29" s="278"/>
      <c r="O29" s="281">
        <v>0</v>
      </c>
      <c r="P29" s="277"/>
      <c r="Q29" s="278"/>
      <c r="R29" s="281">
        <v>70233081.280000001</v>
      </c>
      <c r="S29" s="277"/>
      <c r="T29" s="277"/>
      <c r="U29" s="278"/>
    </row>
    <row r="30" spans="1:21" ht="13.5" customHeight="1" x14ac:dyDescent="0.25">
      <c r="A30" s="279" t="s">
        <v>169</v>
      </c>
      <c r="B30" s="280"/>
      <c r="C30" s="278"/>
      <c r="D30" s="279" t="s">
        <v>178</v>
      </c>
      <c r="E30" s="277"/>
      <c r="F30" s="277"/>
      <c r="G30" s="277"/>
      <c r="H30" s="277"/>
      <c r="I30" s="278"/>
      <c r="J30" s="276">
        <v>2210316317</v>
      </c>
      <c r="K30" s="277"/>
      <c r="L30" s="278"/>
      <c r="M30" s="276">
        <v>1092208054.0999999</v>
      </c>
      <c r="N30" s="278"/>
      <c r="O30" s="276">
        <v>0</v>
      </c>
      <c r="P30" s="277"/>
      <c r="Q30" s="278"/>
      <c r="R30" s="276">
        <v>1118108262.9000001</v>
      </c>
      <c r="S30" s="277"/>
      <c r="T30" s="277"/>
      <c r="U30" s="278"/>
    </row>
  </sheetData>
  <autoFilter ref="A20:W30" xr:uid="{00000000-0009-0000-0000-000004000000}">
    <filterColumn colId="0" showButton="0"/>
    <filterColumn colId="1" showButton="0"/>
    <filterColumn colId="3" showButton="0"/>
    <filterColumn colId="4" showButton="0"/>
    <filterColumn colId="5" showButton="0"/>
    <filterColumn colId="6" showButton="0"/>
    <filterColumn colId="7" showButton="0"/>
    <filterColumn colId="9" showButton="0"/>
    <filterColumn colId="10" showButton="0"/>
    <filterColumn colId="12" showButton="0"/>
    <filterColumn colId="14" showButton="0"/>
    <filterColumn colId="15" showButton="0"/>
    <filterColumn colId="17" showButton="0">
      <filters>
        <filter val="1.118.108.262,90"/>
        <filter val="104.602.819,43"/>
        <filter val="109.271.274,36"/>
        <filter val="123.667.456,27"/>
        <filter val="51.753.950,81"/>
        <filter val="549.972.573,24"/>
        <filter val="56.853.156,70"/>
        <filter val="70.233.081,28"/>
      </filters>
    </filterColumn>
    <filterColumn colId="18" showButton="0"/>
    <filterColumn colId="19" showButton="0"/>
  </autoFilter>
  <mergeCells count="97">
    <mergeCell ref="B2:E11"/>
    <mergeCell ref="F2:K8"/>
    <mergeCell ref="N2:O2"/>
    <mergeCell ref="Q2:R3"/>
    <mergeCell ref="T2:V3"/>
    <mergeCell ref="N5:O6"/>
    <mergeCell ref="Q5:R5"/>
    <mergeCell ref="T5:V5"/>
    <mergeCell ref="N8:O9"/>
    <mergeCell ref="Q8:T10"/>
    <mergeCell ref="C13:D13"/>
    <mergeCell ref="G13:G14"/>
    <mergeCell ref="I13:J14"/>
    <mergeCell ref="A17:C17"/>
    <mergeCell ref="D17:I17"/>
    <mergeCell ref="J17:L17"/>
    <mergeCell ref="M17:N17"/>
    <mergeCell ref="O17:Q17"/>
    <mergeCell ref="R17:U17"/>
    <mergeCell ref="A18:C18"/>
    <mergeCell ref="D18:I18"/>
    <mergeCell ref="J18:L18"/>
    <mergeCell ref="M18:N18"/>
    <mergeCell ref="O18:Q18"/>
    <mergeCell ref="R18:U18"/>
    <mergeCell ref="R20:U20"/>
    <mergeCell ref="A19:C19"/>
    <mergeCell ref="D19:I19"/>
    <mergeCell ref="J19:L19"/>
    <mergeCell ref="M19:N19"/>
    <mergeCell ref="O19:Q19"/>
    <mergeCell ref="R19:U19"/>
    <mergeCell ref="A20:C20"/>
    <mergeCell ref="D20:I20"/>
    <mergeCell ref="J20:L20"/>
    <mergeCell ref="M20:N20"/>
    <mergeCell ref="O20:Q20"/>
    <mergeCell ref="R22:U22"/>
    <mergeCell ref="A21:C21"/>
    <mergeCell ref="D21:I21"/>
    <mergeCell ref="J21:L21"/>
    <mergeCell ref="M21:N21"/>
    <mergeCell ref="O21:Q21"/>
    <mergeCell ref="R21:U21"/>
    <mergeCell ref="A22:C22"/>
    <mergeCell ref="D22:I22"/>
    <mergeCell ref="J22:L22"/>
    <mergeCell ref="M22:N22"/>
    <mergeCell ref="O22:Q22"/>
    <mergeCell ref="R24:U24"/>
    <mergeCell ref="A23:C23"/>
    <mergeCell ref="D23:I23"/>
    <mergeCell ref="J23:L23"/>
    <mergeCell ref="M23:N23"/>
    <mergeCell ref="O23:Q23"/>
    <mergeCell ref="R23:U23"/>
    <mergeCell ref="A24:C24"/>
    <mergeCell ref="D24:I24"/>
    <mergeCell ref="J24:L24"/>
    <mergeCell ref="M24:N24"/>
    <mergeCell ref="O24:Q24"/>
    <mergeCell ref="R26:U26"/>
    <mergeCell ref="A25:C25"/>
    <mergeCell ref="D25:I25"/>
    <mergeCell ref="J25:L25"/>
    <mergeCell ref="M25:N25"/>
    <mergeCell ref="O25:Q25"/>
    <mergeCell ref="R25:U25"/>
    <mergeCell ref="A26:C26"/>
    <mergeCell ref="D26:I26"/>
    <mergeCell ref="J26:L26"/>
    <mergeCell ref="M26:N26"/>
    <mergeCell ref="O26:Q26"/>
    <mergeCell ref="R28:U28"/>
    <mergeCell ref="A27:C27"/>
    <mergeCell ref="D27:I27"/>
    <mergeCell ref="J27:L27"/>
    <mergeCell ref="M27:N27"/>
    <mergeCell ref="O27:Q27"/>
    <mergeCell ref="R27:U27"/>
    <mergeCell ref="A28:C28"/>
    <mergeCell ref="D28:I28"/>
    <mergeCell ref="J28:L28"/>
    <mergeCell ref="M28:N28"/>
    <mergeCell ref="O28:Q28"/>
    <mergeCell ref="R30:U30"/>
    <mergeCell ref="A29:C29"/>
    <mergeCell ref="D29:I29"/>
    <mergeCell ref="J29:L29"/>
    <mergeCell ref="M29:N29"/>
    <mergeCell ref="O29:Q29"/>
    <mergeCell ref="R29:U29"/>
    <mergeCell ref="A30:C30"/>
    <mergeCell ref="D30:I30"/>
    <mergeCell ref="J30:L30"/>
    <mergeCell ref="M30:N30"/>
    <mergeCell ref="O30:Q3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41"/>
  <sheetViews>
    <sheetView workbookViewId="0">
      <selection sqref="A1:XFD1048576"/>
    </sheetView>
  </sheetViews>
  <sheetFormatPr baseColWidth="10" defaultRowHeight="15" x14ac:dyDescent="0.25"/>
  <cols>
    <col min="1" max="1" width="4.140625" style="44" customWidth="1"/>
    <col min="2" max="2" width="11.42578125" style="44" customWidth="1"/>
    <col min="3" max="3" width="13.140625" style="44" customWidth="1"/>
    <col min="4" max="4" width="13.5703125" style="44" customWidth="1"/>
    <col min="5" max="5" width="0.28515625" style="44" customWidth="1"/>
    <col min="6" max="6" width="1.28515625" style="44" customWidth="1"/>
    <col min="7" max="7" width="16.140625" style="44" customWidth="1"/>
    <col min="8" max="8" width="1.28515625" style="44" customWidth="1"/>
    <col min="9" max="9" width="10.28515625" style="44" customWidth="1"/>
    <col min="10" max="10" width="6" style="44" customWidth="1"/>
    <col min="11" max="11" width="8.140625" style="44" customWidth="1"/>
    <col min="12" max="12" width="2.28515625" style="44" customWidth="1"/>
    <col min="13" max="13" width="0.42578125" style="44" customWidth="1"/>
    <col min="14" max="14" width="15.7109375" style="44" customWidth="1"/>
    <col min="15" max="15" width="3.140625" style="44" customWidth="1"/>
    <col min="16" max="16" width="1.28515625" style="44" customWidth="1"/>
    <col min="17" max="17" width="12.5703125" style="44" customWidth="1"/>
    <col min="18" max="18" width="0.85546875" style="44" customWidth="1"/>
    <col min="19" max="19" width="1.28515625" style="44" customWidth="1"/>
    <col min="20" max="20" width="7.42578125" style="44" customWidth="1"/>
    <col min="21" max="21" width="9.28515625" style="44" customWidth="1"/>
    <col min="22" max="22" width="13" style="44" customWidth="1"/>
    <col min="23" max="23" width="0.42578125" style="44" customWidth="1"/>
    <col min="24" max="24" width="1.7109375" style="44" customWidth="1"/>
    <col min="25" max="16384" width="11.42578125" style="44"/>
  </cols>
  <sheetData>
    <row r="1" spans="2:23" ht="7.15" customHeight="1" x14ac:dyDescent="0.25">
      <c r="B1" s="30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9"/>
    </row>
    <row r="2" spans="2:23" ht="13.7" customHeight="1" x14ac:dyDescent="0.25">
      <c r="B2" s="318"/>
      <c r="C2" s="315"/>
      <c r="D2" s="315"/>
      <c r="E2" s="315"/>
      <c r="F2" s="319" t="s">
        <v>157</v>
      </c>
      <c r="G2" s="315"/>
      <c r="H2" s="315"/>
      <c r="I2" s="315"/>
      <c r="J2" s="315"/>
      <c r="K2" s="315"/>
      <c r="N2" s="316" t="s">
        <v>158</v>
      </c>
      <c r="O2" s="315"/>
      <c r="Q2" s="314" t="s">
        <v>159</v>
      </c>
      <c r="R2" s="315"/>
      <c r="T2" s="314" t="s">
        <v>160</v>
      </c>
      <c r="U2" s="315"/>
      <c r="V2" s="315"/>
      <c r="W2" s="31"/>
    </row>
    <row r="3" spans="2:23" ht="0.6" customHeight="1" x14ac:dyDescent="0.25">
      <c r="B3" s="318"/>
      <c r="C3" s="315"/>
      <c r="D3" s="315"/>
      <c r="E3" s="315"/>
      <c r="F3" s="315"/>
      <c r="G3" s="315"/>
      <c r="H3" s="315"/>
      <c r="I3" s="315"/>
      <c r="J3" s="315"/>
      <c r="K3" s="315"/>
      <c r="Q3" s="315"/>
      <c r="R3" s="315"/>
      <c r="T3" s="315"/>
      <c r="U3" s="315"/>
      <c r="V3" s="315"/>
      <c r="W3" s="31"/>
    </row>
    <row r="4" spans="2:23" ht="0" hidden="1" customHeight="1" x14ac:dyDescent="0.25">
      <c r="B4" s="318"/>
      <c r="C4" s="315"/>
      <c r="D4" s="315"/>
      <c r="E4" s="315"/>
      <c r="F4" s="315"/>
      <c r="G4" s="315"/>
      <c r="H4" s="315"/>
      <c r="I4" s="315"/>
      <c r="J4" s="315"/>
      <c r="K4" s="315"/>
      <c r="W4" s="31"/>
    </row>
    <row r="5" spans="2:23" ht="14.1" customHeight="1" x14ac:dyDescent="0.25">
      <c r="B5" s="318"/>
      <c r="C5" s="315"/>
      <c r="D5" s="315"/>
      <c r="E5" s="315"/>
      <c r="F5" s="315"/>
      <c r="G5" s="315"/>
      <c r="H5" s="315"/>
      <c r="I5" s="315"/>
      <c r="J5" s="315"/>
      <c r="K5" s="315"/>
      <c r="N5" s="316" t="s">
        <v>161</v>
      </c>
      <c r="O5" s="315"/>
      <c r="Q5" s="314" t="s">
        <v>162</v>
      </c>
      <c r="R5" s="315"/>
      <c r="T5" s="314" t="s">
        <v>163</v>
      </c>
      <c r="U5" s="315"/>
      <c r="V5" s="315"/>
      <c r="W5" s="31"/>
    </row>
    <row r="6" spans="2:23" ht="14.1" customHeight="1" x14ac:dyDescent="0.25">
      <c r="B6" s="318"/>
      <c r="C6" s="315"/>
      <c r="D6" s="315"/>
      <c r="E6" s="315"/>
      <c r="F6" s="315"/>
      <c r="G6" s="315"/>
      <c r="H6" s="315"/>
      <c r="I6" s="315"/>
      <c r="J6" s="315"/>
      <c r="K6" s="315"/>
      <c r="N6" s="315"/>
      <c r="O6" s="315"/>
      <c r="W6" s="31"/>
    </row>
    <row r="7" spans="2:23" ht="0" hidden="1" customHeight="1" x14ac:dyDescent="0.25">
      <c r="B7" s="318"/>
      <c r="C7" s="315"/>
      <c r="D7" s="315"/>
      <c r="E7" s="315"/>
      <c r="F7" s="315"/>
      <c r="G7" s="315"/>
      <c r="H7" s="315"/>
      <c r="I7" s="315"/>
      <c r="J7" s="315"/>
      <c r="K7" s="315"/>
      <c r="W7" s="31"/>
    </row>
    <row r="8" spans="2:23" ht="7.15" customHeight="1" x14ac:dyDescent="0.25">
      <c r="B8" s="318"/>
      <c r="C8" s="315"/>
      <c r="D8" s="315"/>
      <c r="E8" s="315"/>
      <c r="F8" s="315"/>
      <c r="G8" s="315"/>
      <c r="H8" s="315"/>
      <c r="I8" s="315"/>
      <c r="J8" s="315"/>
      <c r="K8" s="315"/>
      <c r="N8" s="316" t="s">
        <v>164</v>
      </c>
      <c r="O8" s="315"/>
      <c r="Q8" s="317" t="s">
        <v>240</v>
      </c>
      <c r="R8" s="315"/>
      <c r="S8" s="315"/>
      <c r="T8" s="315"/>
      <c r="W8" s="31"/>
    </row>
    <row r="9" spans="2:23" ht="6.6" customHeight="1" x14ac:dyDescent="0.25">
      <c r="B9" s="318"/>
      <c r="C9" s="315"/>
      <c r="D9" s="315"/>
      <c r="E9" s="315"/>
      <c r="N9" s="315"/>
      <c r="O9" s="315"/>
      <c r="Q9" s="315"/>
      <c r="R9" s="315"/>
      <c r="S9" s="315"/>
      <c r="T9" s="315"/>
      <c r="W9" s="31"/>
    </row>
    <row r="10" spans="2:23" ht="0.6" customHeight="1" x14ac:dyDescent="0.25">
      <c r="B10" s="318"/>
      <c r="C10" s="315"/>
      <c r="D10" s="315"/>
      <c r="E10" s="315"/>
      <c r="Q10" s="315"/>
      <c r="R10" s="315"/>
      <c r="S10" s="315"/>
      <c r="T10" s="315"/>
      <c r="W10" s="31"/>
    </row>
    <row r="11" spans="2:23" ht="11.1" customHeight="1" x14ac:dyDescent="0.25">
      <c r="B11" s="318"/>
      <c r="C11" s="315"/>
      <c r="D11" s="315"/>
      <c r="E11" s="315"/>
      <c r="W11" s="31"/>
    </row>
    <row r="12" spans="2:23" ht="7.35" customHeight="1" x14ac:dyDescent="0.25">
      <c r="B12" s="45"/>
      <c r="W12" s="31"/>
    </row>
    <row r="13" spans="2:23" x14ac:dyDescent="0.25">
      <c r="B13" s="45"/>
      <c r="C13" s="316" t="s">
        <v>166</v>
      </c>
      <c r="D13" s="315"/>
      <c r="G13" s="316" t="s">
        <v>167</v>
      </c>
      <c r="I13" s="316" t="s">
        <v>168</v>
      </c>
      <c r="J13" s="315"/>
      <c r="W13" s="31"/>
    </row>
    <row r="14" spans="2:23" ht="3.75" customHeight="1" x14ac:dyDescent="0.25">
      <c r="B14" s="45"/>
      <c r="G14" s="315"/>
      <c r="I14" s="315"/>
      <c r="J14" s="315"/>
      <c r="W14" s="31"/>
    </row>
    <row r="15" spans="2:23" ht="3.75" customHeight="1" x14ac:dyDescent="0.25">
      <c r="B15" s="32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27"/>
    </row>
    <row r="16" spans="2:23" ht="6" customHeight="1" x14ac:dyDescent="0.25"/>
    <row r="17" spans="1:21" x14ac:dyDescent="0.25">
      <c r="A17" s="314" t="s">
        <v>169</v>
      </c>
      <c r="B17" s="315"/>
      <c r="C17" s="315"/>
      <c r="D17" s="314" t="s">
        <v>169</v>
      </c>
      <c r="E17" s="315"/>
      <c r="F17" s="315"/>
      <c r="G17" s="315"/>
      <c r="H17" s="315"/>
      <c r="I17" s="315"/>
      <c r="J17" s="314" t="s">
        <v>169</v>
      </c>
      <c r="K17" s="315"/>
      <c r="L17" s="315"/>
      <c r="M17" s="314" t="s">
        <v>169</v>
      </c>
      <c r="N17" s="315"/>
      <c r="O17" s="314" t="s">
        <v>169</v>
      </c>
      <c r="P17" s="315"/>
      <c r="Q17" s="315"/>
      <c r="R17" s="314" t="s">
        <v>169</v>
      </c>
      <c r="S17" s="315"/>
      <c r="T17" s="315"/>
      <c r="U17" s="315"/>
    </row>
    <row r="18" spans="1:21" x14ac:dyDescent="0.25">
      <c r="A18" s="325" t="s">
        <v>169</v>
      </c>
      <c r="B18" s="326"/>
      <c r="C18" s="326"/>
      <c r="D18" s="322" t="s">
        <v>170</v>
      </c>
      <c r="E18" s="321"/>
      <c r="F18" s="321"/>
      <c r="G18" s="321"/>
      <c r="H18" s="321"/>
      <c r="I18" s="321"/>
      <c r="J18" s="327" t="s">
        <v>169</v>
      </c>
      <c r="K18" s="326"/>
      <c r="L18" s="326"/>
      <c r="M18" s="328" t="s">
        <v>169</v>
      </c>
      <c r="N18" s="326"/>
      <c r="O18" s="328" t="s">
        <v>169</v>
      </c>
      <c r="P18" s="326"/>
      <c r="Q18" s="326"/>
      <c r="R18" s="328" t="s">
        <v>169</v>
      </c>
      <c r="S18" s="326"/>
      <c r="T18" s="326"/>
      <c r="U18" s="326"/>
    </row>
    <row r="19" spans="1:21" ht="66" customHeight="1" x14ac:dyDescent="0.25">
      <c r="A19" s="320" t="s">
        <v>169</v>
      </c>
      <c r="B19" s="321"/>
      <c r="C19" s="321"/>
      <c r="D19" s="322" t="s">
        <v>241</v>
      </c>
      <c r="E19" s="321"/>
      <c r="F19" s="321"/>
      <c r="G19" s="321"/>
      <c r="H19" s="321"/>
      <c r="I19" s="321"/>
      <c r="J19" s="323" t="s">
        <v>169</v>
      </c>
      <c r="K19" s="321"/>
      <c r="L19" s="321"/>
      <c r="M19" s="324" t="s">
        <v>169</v>
      </c>
      <c r="N19" s="321"/>
      <c r="O19" s="324" t="s">
        <v>169</v>
      </c>
      <c r="P19" s="321"/>
      <c r="Q19" s="321"/>
      <c r="R19" s="324" t="s">
        <v>169</v>
      </c>
      <c r="S19" s="321"/>
      <c r="T19" s="321"/>
      <c r="U19" s="321"/>
    </row>
    <row r="20" spans="1:21" x14ac:dyDescent="0.25">
      <c r="A20" s="313" t="s">
        <v>172</v>
      </c>
      <c r="B20" s="303"/>
      <c r="C20" s="304"/>
      <c r="D20" s="313" t="s">
        <v>173</v>
      </c>
      <c r="E20" s="303"/>
      <c r="F20" s="303"/>
      <c r="G20" s="303"/>
      <c r="H20" s="303"/>
      <c r="I20" s="304"/>
      <c r="J20" s="313" t="s">
        <v>174</v>
      </c>
      <c r="K20" s="303"/>
      <c r="L20" s="304"/>
      <c r="M20" s="313" t="s">
        <v>175</v>
      </c>
      <c r="N20" s="304"/>
      <c r="O20" s="313" t="s">
        <v>176</v>
      </c>
      <c r="P20" s="303"/>
      <c r="Q20" s="304"/>
      <c r="R20" s="313" t="s">
        <v>177</v>
      </c>
      <c r="S20" s="303"/>
      <c r="T20" s="303"/>
      <c r="U20" s="304"/>
    </row>
    <row r="21" spans="1:21" ht="15" customHeight="1" x14ac:dyDescent="0.25">
      <c r="A21" s="310" t="s">
        <v>35</v>
      </c>
      <c r="B21" s="311"/>
      <c r="C21" s="312"/>
      <c r="D21" s="302" t="s">
        <v>58</v>
      </c>
      <c r="E21" s="303"/>
      <c r="F21" s="303"/>
      <c r="G21" s="303"/>
      <c r="H21" s="303"/>
      <c r="I21" s="304"/>
      <c r="J21" s="309">
        <v>66102902</v>
      </c>
      <c r="K21" s="303"/>
      <c r="L21" s="304"/>
      <c r="M21" s="309">
        <v>0</v>
      </c>
      <c r="N21" s="304"/>
      <c r="O21" s="309">
        <v>0</v>
      </c>
      <c r="P21" s="303"/>
      <c r="Q21" s="304"/>
      <c r="R21" s="309">
        <v>66102902</v>
      </c>
      <c r="S21" s="303"/>
      <c r="T21" s="303"/>
      <c r="U21" s="304"/>
    </row>
    <row r="22" spans="1:21" ht="15" customHeight="1" x14ac:dyDescent="0.25">
      <c r="A22" s="310" t="s">
        <v>36</v>
      </c>
      <c r="B22" s="311"/>
      <c r="C22" s="312"/>
      <c r="D22" s="302" t="s">
        <v>59</v>
      </c>
      <c r="E22" s="303"/>
      <c r="F22" s="303"/>
      <c r="G22" s="303"/>
      <c r="H22" s="303"/>
      <c r="I22" s="304"/>
      <c r="J22" s="309">
        <v>0</v>
      </c>
      <c r="K22" s="303"/>
      <c r="L22" s="304"/>
      <c r="M22" s="309">
        <v>45650680</v>
      </c>
      <c r="N22" s="304"/>
      <c r="O22" s="309">
        <v>0</v>
      </c>
      <c r="P22" s="303"/>
      <c r="Q22" s="304"/>
      <c r="R22" s="309">
        <v>45650680</v>
      </c>
      <c r="S22" s="303"/>
      <c r="T22" s="303"/>
      <c r="U22" s="304"/>
    </row>
    <row r="23" spans="1:21" ht="15" customHeight="1" x14ac:dyDescent="0.25">
      <c r="A23" s="310" t="s">
        <v>242</v>
      </c>
      <c r="B23" s="311"/>
      <c r="C23" s="312"/>
      <c r="D23" s="302" t="s">
        <v>243</v>
      </c>
      <c r="E23" s="303"/>
      <c r="F23" s="303"/>
      <c r="G23" s="303"/>
      <c r="H23" s="303"/>
      <c r="I23" s="304"/>
      <c r="J23" s="309">
        <v>77608471</v>
      </c>
      <c r="K23" s="303"/>
      <c r="L23" s="304"/>
      <c r="M23" s="309">
        <v>0</v>
      </c>
      <c r="N23" s="304"/>
      <c r="O23" s="309">
        <v>0</v>
      </c>
      <c r="P23" s="303"/>
      <c r="Q23" s="304"/>
      <c r="R23" s="309">
        <v>77608471</v>
      </c>
      <c r="S23" s="303"/>
      <c r="T23" s="303"/>
      <c r="U23" s="304"/>
    </row>
    <row r="24" spans="1:21" ht="15" customHeight="1" x14ac:dyDescent="0.25">
      <c r="A24" s="310" t="s">
        <v>244</v>
      </c>
      <c r="B24" s="311"/>
      <c r="C24" s="312"/>
      <c r="D24" s="302" t="s">
        <v>245</v>
      </c>
      <c r="E24" s="303"/>
      <c r="F24" s="303"/>
      <c r="G24" s="303"/>
      <c r="H24" s="303"/>
      <c r="I24" s="304"/>
      <c r="J24" s="309">
        <v>766042550</v>
      </c>
      <c r="K24" s="303"/>
      <c r="L24" s="304"/>
      <c r="M24" s="309">
        <v>0</v>
      </c>
      <c r="N24" s="304"/>
      <c r="O24" s="309">
        <v>0</v>
      </c>
      <c r="P24" s="303"/>
      <c r="Q24" s="304"/>
      <c r="R24" s="309">
        <v>766042550</v>
      </c>
      <c r="S24" s="303"/>
      <c r="T24" s="303"/>
      <c r="U24" s="304"/>
    </row>
    <row r="25" spans="1:21" ht="15" customHeight="1" x14ac:dyDescent="0.25">
      <c r="A25" s="310" t="s">
        <v>246</v>
      </c>
      <c r="B25" s="311"/>
      <c r="C25" s="312"/>
      <c r="D25" s="302" t="s">
        <v>247</v>
      </c>
      <c r="E25" s="303"/>
      <c r="F25" s="303"/>
      <c r="G25" s="303"/>
      <c r="H25" s="303"/>
      <c r="I25" s="304"/>
      <c r="J25" s="309">
        <v>84936757</v>
      </c>
      <c r="K25" s="303"/>
      <c r="L25" s="304"/>
      <c r="M25" s="309">
        <v>0</v>
      </c>
      <c r="N25" s="304"/>
      <c r="O25" s="309">
        <v>0</v>
      </c>
      <c r="P25" s="303"/>
      <c r="Q25" s="304"/>
      <c r="R25" s="309">
        <v>84936757</v>
      </c>
      <c r="S25" s="303"/>
      <c r="T25" s="303"/>
      <c r="U25" s="304"/>
    </row>
    <row r="26" spans="1:21" ht="15" customHeight="1" x14ac:dyDescent="0.25">
      <c r="A26" s="310" t="s">
        <v>248</v>
      </c>
      <c r="B26" s="311"/>
      <c r="C26" s="312"/>
      <c r="D26" s="302" t="s">
        <v>249</v>
      </c>
      <c r="E26" s="303"/>
      <c r="F26" s="303"/>
      <c r="G26" s="303"/>
      <c r="H26" s="303"/>
      <c r="I26" s="304"/>
      <c r="J26" s="309">
        <v>77608471</v>
      </c>
      <c r="K26" s="303"/>
      <c r="L26" s="304"/>
      <c r="M26" s="309">
        <v>0</v>
      </c>
      <c r="N26" s="304"/>
      <c r="O26" s="309">
        <v>0</v>
      </c>
      <c r="P26" s="303"/>
      <c r="Q26" s="304"/>
      <c r="R26" s="309">
        <v>77608471</v>
      </c>
      <c r="S26" s="303"/>
      <c r="T26" s="303"/>
      <c r="U26" s="304"/>
    </row>
    <row r="27" spans="1:21" ht="15" customHeight="1" x14ac:dyDescent="0.25">
      <c r="A27" s="310" t="s">
        <v>250</v>
      </c>
      <c r="B27" s="311"/>
      <c r="C27" s="312"/>
      <c r="D27" s="302" t="s">
        <v>251</v>
      </c>
      <c r="E27" s="303"/>
      <c r="F27" s="303"/>
      <c r="G27" s="303"/>
      <c r="H27" s="303"/>
      <c r="I27" s="304"/>
      <c r="J27" s="309">
        <v>30000000</v>
      </c>
      <c r="K27" s="303"/>
      <c r="L27" s="304"/>
      <c r="M27" s="309">
        <v>0</v>
      </c>
      <c r="N27" s="304"/>
      <c r="O27" s="309">
        <v>0</v>
      </c>
      <c r="P27" s="303"/>
      <c r="Q27" s="304"/>
      <c r="R27" s="309">
        <v>30000000</v>
      </c>
      <c r="S27" s="303"/>
      <c r="T27" s="303"/>
      <c r="U27" s="304"/>
    </row>
    <row r="28" spans="1:21" ht="15" customHeight="1" x14ac:dyDescent="0.25">
      <c r="A28" s="310" t="s">
        <v>252</v>
      </c>
      <c r="B28" s="311"/>
      <c r="C28" s="312"/>
      <c r="D28" s="302" t="s">
        <v>253</v>
      </c>
      <c r="E28" s="303"/>
      <c r="F28" s="303"/>
      <c r="G28" s="303"/>
      <c r="H28" s="303"/>
      <c r="I28" s="304"/>
      <c r="J28" s="309">
        <v>234798425</v>
      </c>
      <c r="K28" s="303"/>
      <c r="L28" s="304"/>
      <c r="M28" s="309">
        <v>0</v>
      </c>
      <c r="N28" s="304"/>
      <c r="O28" s="309">
        <v>0</v>
      </c>
      <c r="P28" s="303"/>
      <c r="Q28" s="304"/>
      <c r="R28" s="309">
        <v>234798425</v>
      </c>
      <c r="S28" s="303"/>
      <c r="T28" s="303"/>
      <c r="U28" s="304"/>
    </row>
    <row r="29" spans="1:21" ht="15" customHeight="1" x14ac:dyDescent="0.25">
      <c r="A29" s="310" t="s">
        <v>254</v>
      </c>
      <c r="B29" s="311"/>
      <c r="C29" s="312"/>
      <c r="D29" s="302" t="s">
        <v>255</v>
      </c>
      <c r="E29" s="303"/>
      <c r="F29" s="303"/>
      <c r="G29" s="303"/>
      <c r="H29" s="303"/>
      <c r="I29" s="304"/>
      <c r="J29" s="309">
        <v>265884510</v>
      </c>
      <c r="K29" s="303"/>
      <c r="L29" s="304"/>
      <c r="M29" s="309">
        <v>0</v>
      </c>
      <c r="N29" s="304"/>
      <c r="O29" s="309">
        <v>0</v>
      </c>
      <c r="P29" s="303"/>
      <c r="Q29" s="304"/>
      <c r="R29" s="309">
        <v>265884510</v>
      </c>
      <c r="S29" s="303"/>
      <c r="T29" s="303"/>
      <c r="U29" s="304"/>
    </row>
    <row r="30" spans="1:21" ht="15" customHeight="1" x14ac:dyDescent="0.25">
      <c r="A30" s="310" t="s">
        <v>256</v>
      </c>
      <c r="B30" s="311"/>
      <c r="C30" s="312"/>
      <c r="D30" s="302" t="s">
        <v>257</v>
      </c>
      <c r="E30" s="303"/>
      <c r="F30" s="303"/>
      <c r="G30" s="303"/>
      <c r="H30" s="303"/>
      <c r="I30" s="304"/>
      <c r="J30" s="309">
        <v>81606682</v>
      </c>
      <c r="K30" s="303"/>
      <c r="L30" s="304"/>
      <c r="M30" s="309">
        <v>0</v>
      </c>
      <c r="N30" s="304"/>
      <c r="O30" s="309">
        <v>0</v>
      </c>
      <c r="P30" s="303"/>
      <c r="Q30" s="304"/>
      <c r="R30" s="309">
        <v>81606682</v>
      </c>
      <c r="S30" s="303"/>
      <c r="T30" s="303"/>
      <c r="U30" s="304"/>
    </row>
    <row r="31" spans="1:21" ht="15" customHeight="1" x14ac:dyDescent="0.25">
      <c r="A31" s="310" t="s">
        <v>258</v>
      </c>
      <c r="B31" s="311"/>
      <c r="C31" s="312"/>
      <c r="D31" s="302" t="s">
        <v>259</v>
      </c>
      <c r="E31" s="303"/>
      <c r="F31" s="303"/>
      <c r="G31" s="303"/>
      <c r="H31" s="303"/>
      <c r="I31" s="304"/>
      <c r="J31" s="309">
        <v>74343392</v>
      </c>
      <c r="K31" s="303"/>
      <c r="L31" s="304"/>
      <c r="M31" s="309">
        <v>0</v>
      </c>
      <c r="N31" s="304"/>
      <c r="O31" s="309">
        <v>0</v>
      </c>
      <c r="P31" s="303"/>
      <c r="Q31" s="304"/>
      <c r="R31" s="309">
        <v>74343392</v>
      </c>
      <c r="S31" s="303"/>
      <c r="T31" s="303"/>
      <c r="U31" s="304"/>
    </row>
    <row r="32" spans="1:21" ht="15" customHeight="1" x14ac:dyDescent="0.25">
      <c r="A32" s="310" t="s">
        <v>260</v>
      </c>
      <c r="B32" s="311"/>
      <c r="C32" s="312"/>
      <c r="D32" s="302" t="s">
        <v>261</v>
      </c>
      <c r="E32" s="303"/>
      <c r="F32" s="303"/>
      <c r="G32" s="303"/>
      <c r="H32" s="303"/>
      <c r="I32" s="304"/>
      <c r="J32" s="309">
        <v>77468742</v>
      </c>
      <c r="K32" s="303"/>
      <c r="L32" s="304"/>
      <c r="M32" s="309">
        <v>0</v>
      </c>
      <c r="N32" s="304"/>
      <c r="O32" s="309">
        <v>0</v>
      </c>
      <c r="P32" s="303"/>
      <c r="Q32" s="304"/>
      <c r="R32" s="309">
        <v>77468742</v>
      </c>
      <c r="S32" s="303"/>
      <c r="T32" s="303"/>
      <c r="U32" s="304"/>
    </row>
    <row r="33" spans="1:21" ht="15" customHeight="1" x14ac:dyDescent="0.25">
      <c r="A33" s="310" t="s">
        <v>262</v>
      </c>
      <c r="B33" s="311"/>
      <c r="C33" s="312"/>
      <c r="D33" s="302" t="s">
        <v>263</v>
      </c>
      <c r="E33" s="303"/>
      <c r="F33" s="303"/>
      <c r="G33" s="303"/>
      <c r="H33" s="303"/>
      <c r="I33" s="304"/>
      <c r="J33" s="309">
        <v>206719416</v>
      </c>
      <c r="K33" s="303"/>
      <c r="L33" s="304"/>
      <c r="M33" s="309">
        <v>0</v>
      </c>
      <c r="N33" s="304"/>
      <c r="O33" s="309">
        <v>0</v>
      </c>
      <c r="P33" s="303"/>
      <c r="Q33" s="304"/>
      <c r="R33" s="309">
        <v>206719416</v>
      </c>
      <c r="S33" s="303"/>
      <c r="T33" s="303"/>
      <c r="U33" s="304"/>
    </row>
    <row r="34" spans="1:21" ht="15" customHeight="1" x14ac:dyDescent="0.25">
      <c r="A34" s="310" t="s">
        <v>274</v>
      </c>
      <c r="B34" s="311"/>
      <c r="C34" s="312"/>
      <c r="D34" s="302" t="s">
        <v>275</v>
      </c>
      <c r="E34" s="303"/>
      <c r="F34" s="303"/>
      <c r="G34" s="303"/>
      <c r="H34" s="303"/>
      <c r="I34" s="304"/>
      <c r="J34" s="309">
        <v>136251167</v>
      </c>
      <c r="K34" s="303"/>
      <c r="L34" s="304"/>
      <c r="M34" s="309">
        <v>0</v>
      </c>
      <c r="N34" s="304"/>
      <c r="O34" s="309">
        <v>0</v>
      </c>
      <c r="P34" s="303"/>
      <c r="Q34" s="304"/>
      <c r="R34" s="309">
        <v>136251167</v>
      </c>
      <c r="S34" s="303"/>
      <c r="T34" s="303"/>
      <c r="U34" s="304"/>
    </row>
    <row r="35" spans="1:21" ht="15" customHeight="1" x14ac:dyDescent="0.25">
      <c r="A35" s="310" t="s">
        <v>276</v>
      </c>
      <c r="B35" s="311"/>
      <c r="C35" s="312"/>
      <c r="D35" s="302" t="s">
        <v>277</v>
      </c>
      <c r="E35" s="303"/>
      <c r="F35" s="303"/>
      <c r="G35" s="303"/>
      <c r="H35" s="303"/>
      <c r="I35" s="304"/>
      <c r="J35" s="309">
        <v>44539636</v>
      </c>
      <c r="K35" s="303"/>
      <c r="L35" s="304"/>
      <c r="M35" s="309">
        <v>0</v>
      </c>
      <c r="N35" s="304"/>
      <c r="O35" s="309">
        <v>0</v>
      </c>
      <c r="P35" s="303"/>
      <c r="Q35" s="304"/>
      <c r="R35" s="309">
        <v>44539636</v>
      </c>
      <c r="S35" s="303"/>
      <c r="T35" s="303"/>
      <c r="U35" s="304"/>
    </row>
    <row r="36" spans="1:21" ht="15" customHeight="1" x14ac:dyDescent="0.25">
      <c r="A36" s="310" t="s">
        <v>278</v>
      </c>
      <c r="B36" s="311"/>
      <c r="C36" s="312"/>
      <c r="D36" s="302" t="s">
        <v>279</v>
      </c>
      <c r="E36" s="303"/>
      <c r="F36" s="303"/>
      <c r="G36" s="303"/>
      <c r="H36" s="303"/>
      <c r="I36" s="304"/>
      <c r="J36" s="309">
        <v>139173860</v>
      </c>
      <c r="K36" s="303"/>
      <c r="L36" s="304"/>
      <c r="M36" s="309">
        <v>0</v>
      </c>
      <c r="N36" s="304"/>
      <c r="O36" s="309">
        <v>0</v>
      </c>
      <c r="P36" s="303"/>
      <c r="Q36" s="304"/>
      <c r="R36" s="309">
        <v>139173860</v>
      </c>
      <c r="S36" s="303"/>
      <c r="T36" s="303"/>
      <c r="U36" s="304"/>
    </row>
    <row r="37" spans="1:21" ht="15" customHeight="1" x14ac:dyDescent="0.25">
      <c r="A37" s="310" t="s">
        <v>280</v>
      </c>
      <c r="B37" s="311"/>
      <c r="C37" s="312"/>
      <c r="D37" s="302" t="s">
        <v>281</v>
      </c>
      <c r="E37" s="303"/>
      <c r="F37" s="303"/>
      <c r="G37" s="303"/>
      <c r="H37" s="303"/>
      <c r="I37" s="304"/>
      <c r="J37" s="309">
        <v>259465716</v>
      </c>
      <c r="K37" s="303"/>
      <c r="L37" s="304"/>
      <c r="M37" s="309">
        <v>0</v>
      </c>
      <c r="N37" s="304"/>
      <c r="O37" s="309">
        <v>0</v>
      </c>
      <c r="P37" s="303"/>
      <c r="Q37" s="304"/>
      <c r="R37" s="309">
        <v>259465716</v>
      </c>
      <c r="S37" s="303"/>
      <c r="T37" s="303"/>
      <c r="U37" s="304"/>
    </row>
    <row r="38" spans="1:21" ht="15" customHeight="1" x14ac:dyDescent="0.25">
      <c r="A38" s="310" t="s">
        <v>282</v>
      </c>
      <c r="B38" s="311"/>
      <c r="C38" s="312"/>
      <c r="D38" s="302" t="s">
        <v>283</v>
      </c>
      <c r="E38" s="303"/>
      <c r="F38" s="303"/>
      <c r="G38" s="303"/>
      <c r="H38" s="303"/>
      <c r="I38" s="304"/>
      <c r="J38" s="309">
        <v>141497942</v>
      </c>
      <c r="K38" s="303"/>
      <c r="L38" s="304"/>
      <c r="M38" s="309">
        <v>0</v>
      </c>
      <c r="N38" s="304"/>
      <c r="O38" s="309">
        <v>141497942</v>
      </c>
      <c r="P38" s="303"/>
      <c r="Q38" s="304"/>
      <c r="R38" s="309">
        <v>0</v>
      </c>
      <c r="S38" s="303"/>
      <c r="T38" s="303"/>
      <c r="U38" s="304"/>
    </row>
    <row r="39" spans="1:21" ht="15" customHeight="1" x14ac:dyDescent="0.25">
      <c r="A39" s="310" t="s">
        <v>284</v>
      </c>
      <c r="B39" s="311"/>
      <c r="C39" s="312"/>
      <c r="D39" s="302" t="s">
        <v>285</v>
      </c>
      <c r="E39" s="303"/>
      <c r="F39" s="303"/>
      <c r="G39" s="303"/>
      <c r="H39" s="303"/>
      <c r="I39" s="304"/>
      <c r="J39" s="309">
        <v>38916053</v>
      </c>
      <c r="K39" s="303"/>
      <c r="L39" s="304"/>
      <c r="M39" s="309">
        <v>0</v>
      </c>
      <c r="N39" s="304"/>
      <c r="O39" s="309">
        <v>0</v>
      </c>
      <c r="P39" s="303"/>
      <c r="Q39" s="304"/>
      <c r="R39" s="309">
        <v>38916053</v>
      </c>
      <c r="S39" s="303"/>
      <c r="T39" s="303"/>
      <c r="U39" s="304"/>
    </row>
    <row r="40" spans="1:21" ht="15" customHeight="1" x14ac:dyDescent="0.25">
      <c r="A40" s="310" t="s">
        <v>286</v>
      </c>
      <c r="B40" s="311"/>
      <c r="C40" s="312"/>
      <c r="D40" s="302" t="s">
        <v>287</v>
      </c>
      <c r="E40" s="303"/>
      <c r="F40" s="303"/>
      <c r="G40" s="303"/>
      <c r="H40" s="303"/>
      <c r="I40" s="304"/>
      <c r="J40" s="309">
        <v>21332920</v>
      </c>
      <c r="K40" s="303"/>
      <c r="L40" s="304"/>
      <c r="M40" s="309">
        <v>0</v>
      </c>
      <c r="N40" s="304"/>
      <c r="O40" s="309">
        <v>0</v>
      </c>
      <c r="P40" s="303"/>
      <c r="Q40" s="304"/>
      <c r="R40" s="309">
        <v>21332920</v>
      </c>
      <c r="S40" s="303"/>
      <c r="T40" s="303"/>
      <c r="U40" s="304"/>
    </row>
    <row r="41" spans="1:21" x14ac:dyDescent="0.25">
      <c r="A41" s="52" t="s">
        <v>169</v>
      </c>
      <c r="B41" s="47"/>
      <c r="C41" s="48"/>
      <c r="D41" s="302" t="s">
        <v>178</v>
      </c>
      <c r="E41" s="303"/>
      <c r="F41" s="303"/>
      <c r="G41" s="303"/>
      <c r="H41" s="303"/>
      <c r="I41" s="304"/>
      <c r="J41" s="305">
        <v>3541683350</v>
      </c>
      <c r="K41" s="303"/>
      <c r="L41" s="304"/>
      <c r="M41" s="305">
        <v>45650680</v>
      </c>
      <c r="N41" s="304"/>
      <c r="O41" s="305">
        <v>858883680</v>
      </c>
      <c r="P41" s="303"/>
      <c r="Q41" s="304"/>
      <c r="R41" s="306">
        <v>2728450350</v>
      </c>
      <c r="S41" s="307"/>
      <c r="T41" s="307"/>
      <c r="U41" s="308"/>
    </row>
  </sheetData>
  <mergeCells count="162">
    <mergeCell ref="Q2:R3"/>
    <mergeCell ref="R19:U19"/>
    <mergeCell ref="M17:N17"/>
    <mergeCell ref="O17:Q17"/>
    <mergeCell ref="R17:U17"/>
    <mergeCell ref="A18:C18"/>
    <mergeCell ref="D18:I18"/>
    <mergeCell ref="J18:L18"/>
    <mergeCell ref="M18:N18"/>
    <mergeCell ref="O18:Q18"/>
    <mergeCell ref="R18:U18"/>
    <mergeCell ref="A17:C17"/>
    <mergeCell ref="D17:I17"/>
    <mergeCell ref="J17:L17"/>
    <mergeCell ref="T2:V3"/>
    <mergeCell ref="N5:O6"/>
    <mergeCell ref="Q5:R5"/>
    <mergeCell ref="T5:V5"/>
    <mergeCell ref="N8:O9"/>
    <mergeCell ref="D21:I21"/>
    <mergeCell ref="J21:L21"/>
    <mergeCell ref="M21:N21"/>
    <mergeCell ref="O21:Q21"/>
    <mergeCell ref="R21:U21"/>
    <mergeCell ref="Q8:T10"/>
    <mergeCell ref="C13:D13"/>
    <mergeCell ref="G13:G14"/>
    <mergeCell ref="I13:J14"/>
    <mergeCell ref="B2:E11"/>
    <mergeCell ref="F2:K8"/>
    <mergeCell ref="N2:O2"/>
    <mergeCell ref="A19:C19"/>
    <mergeCell ref="D19:I19"/>
    <mergeCell ref="J19:L19"/>
    <mergeCell ref="M19:N19"/>
    <mergeCell ref="O19:Q19"/>
    <mergeCell ref="A21:C21"/>
    <mergeCell ref="A20:C20"/>
    <mergeCell ref="D20:I20"/>
    <mergeCell ref="J20:L20"/>
    <mergeCell ref="M20:N20"/>
    <mergeCell ref="O20:Q20"/>
    <mergeCell ref="R20:U20"/>
    <mergeCell ref="D23:I23"/>
    <mergeCell ref="J23:L23"/>
    <mergeCell ref="M23:N23"/>
    <mergeCell ref="O23:Q23"/>
    <mergeCell ref="R23:U23"/>
    <mergeCell ref="A23:C23"/>
    <mergeCell ref="D22:I22"/>
    <mergeCell ref="J22:L22"/>
    <mergeCell ref="M22:N22"/>
    <mergeCell ref="O22:Q22"/>
    <mergeCell ref="R22:U22"/>
    <mergeCell ref="A22:C22"/>
    <mergeCell ref="D25:I25"/>
    <mergeCell ref="J25:L25"/>
    <mergeCell ref="M25:N25"/>
    <mergeCell ref="O25:Q25"/>
    <mergeCell ref="R25:U25"/>
    <mergeCell ref="A25:C25"/>
    <mergeCell ref="D24:I24"/>
    <mergeCell ref="J24:L24"/>
    <mergeCell ref="M24:N24"/>
    <mergeCell ref="O24:Q24"/>
    <mergeCell ref="R24:U24"/>
    <mergeCell ref="A24:C24"/>
    <mergeCell ref="D27:I27"/>
    <mergeCell ref="J27:L27"/>
    <mergeCell ref="M27:N27"/>
    <mergeCell ref="O27:Q27"/>
    <mergeCell ref="R27:U27"/>
    <mergeCell ref="A27:C27"/>
    <mergeCell ref="D26:I26"/>
    <mergeCell ref="J26:L26"/>
    <mergeCell ref="M26:N26"/>
    <mergeCell ref="O26:Q26"/>
    <mergeCell ref="R26:U26"/>
    <mergeCell ref="A26:C26"/>
    <mergeCell ref="D29:I29"/>
    <mergeCell ref="J29:L29"/>
    <mergeCell ref="M29:N29"/>
    <mergeCell ref="O29:Q29"/>
    <mergeCell ref="R29:U29"/>
    <mergeCell ref="A29:C29"/>
    <mergeCell ref="D28:I28"/>
    <mergeCell ref="J28:L28"/>
    <mergeCell ref="M28:N28"/>
    <mergeCell ref="O28:Q28"/>
    <mergeCell ref="R28:U28"/>
    <mergeCell ref="A28:C28"/>
    <mergeCell ref="D31:I31"/>
    <mergeCell ref="J31:L31"/>
    <mergeCell ref="M31:N31"/>
    <mergeCell ref="O31:Q31"/>
    <mergeCell ref="R31:U31"/>
    <mergeCell ref="A31:C31"/>
    <mergeCell ref="D30:I30"/>
    <mergeCell ref="J30:L30"/>
    <mergeCell ref="M30:N30"/>
    <mergeCell ref="O30:Q30"/>
    <mergeCell ref="R30:U30"/>
    <mergeCell ref="A30:C30"/>
    <mergeCell ref="D33:I33"/>
    <mergeCell ref="J33:L33"/>
    <mergeCell ref="M33:N33"/>
    <mergeCell ref="O33:Q33"/>
    <mergeCell ref="R33:U33"/>
    <mergeCell ref="A33:C33"/>
    <mergeCell ref="D32:I32"/>
    <mergeCell ref="J32:L32"/>
    <mergeCell ref="M32:N32"/>
    <mergeCell ref="O32:Q32"/>
    <mergeCell ref="R32:U32"/>
    <mergeCell ref="A32:C32"/>
    <mergeCell ref="D35:I35"/>
    <mergeCell ref="J35:L35"/>
    <mergeCell ref="M35:N35"/>
    <mergeCell ref="O35:Q35"/>
    <mergeCell ref="R35:U35"/>
    <mergeCell ref="A40:C40"/>
    <mergeCell ref="D34:I34"/>
    <mergeCell ref="J34:L34"/>
    <mergeCell ref="M34:N34"/>
    <mergeCell ref="O34:Q34"/>
    <mergeCell ref="R34:U34"/>
    <mergeCell ref="A39:C39"/>
    <mergeCell ref="A38:C38"/>
    <mergeCell ref="A37:C37"/>
    <mergeCell ref="A36:C36"/>
    <mergeCell ref="A35:C35"/>
    <mergeCell ref="A34:C34"/>
    <mergeCell ref="D37:I37"/>
    <mergeCell ref="J37:L37"/>
    <mergeCell ref="M37:N37"/>
    <mergeCell ref="O37:Q37"/>
    <mergeCell ref="R37:U37"/>
    <mergeCell ref="D36:I36"/>
    <mergeCell ref="J36:L36"/>
    <mergeCell ref="M36:N36"/>
    <mergeCell ref="O36:Q36"/>
    <mergeCell ref="R36:U36"/>
    <mergeCell ref="D39:I39"/>
    <mergeCell ref="J39:L39"/>
    <mergeCell ref="M39:N39"/>
    <mergeCell ref="O39:Q39"/>
    <mergeCell ref="R39:U39"/>
    <mergeCell ref="D38:I38"/>
    <mergeCell ref="J38:L38"/>
    <mergeCell ref="M38:N38"/>
    <mergeCell ref="O38:Q38"/>
    <mergeCell ref="R38:U38"/>
    <mergeCell ref="D41:I41"/>
    <mergeCell ref="J41:L41"/>
    <mergeCell ref="M41:N41"/>
    <mergeCell ref="O41:Q41"/>
    <mergeCell ref="R41:U41"/>
    <mergeCell ref="D40:I40"/>
    <mergeCell ref="J40:L40"/>
    <mergeCell ref="M40:N40"/>
    <mergeCell ref="O40:Q40"/>
    <mergeCell ref="R40:U4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49"/>
  <sheetViews>
    <sheetView topLeftCell="A20" workbookViewId="0">
      <selection activeCell="R49" sqref="R49:U49"/>
    </sheetView>
  </sheetViews>
  <sheetFormatPr baseColWidth="10" defaultRowHeight="15" x14ac:dyDescent="0.25"/>
  <cols>
    <col min="1" max="1" width="0.28515625" style="44" customWidth="1"/>
    <col min="2" max="2" width="0" style="44" hidden="1" customWidth="1"/>
    <col min="3" max="3" width="13.140625" style="44" customWidth="1"/>
    <col min="4" max="4" width="13.5703125" style="44" customWidth="1"/>
    <col min="5" max="5" width="0.28515625" style="44" customWidth="1"/>
    <col min="6" max="6" width="1.28515625" style="44" customWidth="1"/>
    <col min="7" max="7" width="16.140625" style="44" customWidth="1"/>
    <col min="8" max="8" width="1.28515625" style="44" customWidth="1"/>
    <col min="9" max="9" width="10.28515625" style="44" customWidth="1"/>
    <col min="10" max="10" width="6" style="44" customWidth="1"/>
    <col min="11" max="11" width="8.140625" style="44" customWidth="1"/>
    <col min="12" max="12" width="2.28515625" style="44" customWidth="1"/>
    <col min="13" max="13" width="0.42578125" style="44" customWidth="1"/>
    <col min="14" max="14" width="15.7109375" style="44" customWidth="1"/>
    <col min="15" max="15" width="3.140625" style="44" customWidth="1"/>
    <col min="16" max="16" width="1.28515625" style="44" customWidth="1"/>
    <col min="17" max="17" width="12.5703125" style="44" customWidth="1"/>
    <col min="18" max="18" width="0.85546875" style="44" customWidth="1"/>
    <col min="19" max="19" width="1.28515625" style="44" customWidth="1"/>
    <col min="20" max="20" width="7.42578125" style="44" customWidth="1"/>
    <col min="21" max="21" width="9.28515625" style="44" customWidth="1"/>
    <col min="22" max="22" width="13" style="44" customWidth="1"/>
    <col min="23" max="23" width="0.42578125" style="44" customWidth="1"/>
    <col min="24" max="24" width="1.7109375" style="44" customWidth="1"/>
    <col min="25" max="16384" width="11.42578125" style="44"/>
  </cols>
  <sheetData>
    <row r="1" spans="2:23" ht="7.15" customHeight="1" x14ac:dyDescent="0.25">
      <c r="B1" s="30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9"/>
    </row>
    <row r="2" spans="2:23" ht="13.7" customHeight="1" x14ac:dyDescent="0.25">
      <c r="B2" s="318"/>
      <c r="C2" s="315"/>
      <c r="D2" s="315"/>
      <c r="E2" s="315"/>
      <c r="F2" s="319" t="s">
        <v>157</v>
      </c>
      <c r="G2" s="315"/>
      <c r="H2" s="315"/>
      <c r="I2" s="315"/>
      <c r="J2" s="315"/>
      <c r="K2" s="315"/>
      <c r="N2" s="316" t="s">
        <v>158</v>
      </c>
      <c r="O2" s="315"/>
      <c r="Q2" s="314" t="s">
        <v>159</v>
      </c>
      <c r="R2" s="315"/>
      <c r="T2" s="314" t="s">
        <v>160</v>
      </c>
      <c r="U2" s="315"/>
      <c r="V2" s="315"/>
      <c r="W2" s="31"/>
    </row>
    <row r="3" spans="2:23" ht="0.6" customHeight="1" x14ac:dyDescent="0.25">
      <c r="B3" s="318"/>
      <c r="C3" s="315"/>
      <c r="D3" s="315"/>
      <c r="E3" s="315"/>
      <c r="F3" s="315"/>
      <c r="G3" s="315"/>
      <c r="H3" s="315"/>
      <c r="I3" s="315"/>
      <c r="J3" s="315"/>
      <c r="K3" s="315"/>
      <c r="Q3" s="315"/>
      <c r="R3" s="315"/>
      <c r="T3" s="315"/>
      <c r="U3" s="315"/>
      <c r="V3" s="315"/>
      <c r="W3" s="31"/>
    </row>
    <row r="4" spans="2:23" ht="0" hidden="1" customHeight="1" x14ac:dyDescent="0.25">
      <c r="B4" s="318"/>
      <c r="C4" s="315"/>
      <c r="D4" s="315"/>
      <c r="E4" s="315"/>
      <c r="F4" s="315"/>
      <c r="G4" s="315"/>
      <c r="H4" s="315"/>
      <c r="I4" s="315"/>
      <c r="J4" s="315"/>
      <c r="K4" s="315"/>
      <c r="W4" s="31"/>
    </row>
    <row r="5" spans="2:23" ht="14.1" customHeight="1" x14ac:dyDescent="0.25">
      <c r="B5" s="318"/>
      <c r="C5" s="315"/>
      <c r="D5" s="315"/>
      <c r="E5" s="315"/>
      <c r="F5" s="315"/>
      <c r="G5" s="315"/>
      <c r="H5" s="315"/>
      <c r="I5" s="315"/>
      <c r="J5" s="315"/>
      <c r="K5" s="315"/>
      <c r="N5" s="316" t="s">
        <v>161</v>
      </c>
      <c r="O5" s="315"/>
      <c r="Q5" s="314" t="s">
        <v>162</v>
      </c>
      <c r="R5" s="315"/>
      <c r="T5" s="314" t="s">
        <v>163</v>
      </c>
      <c r="U5" s="315"/>
      <c r="V5" s="315"/>
      <c r="W5" s="31"/>
    </row>
    <row r="6" spans="2:23" ht="14.1" customHeight="1" x14ac:dyDescent="0.25">
      <c r="B6" s="318"/>
      <c r="C6" s="315"/>
      <c r="D6" s="315"/>
      <c r="E6" s="315"/>
      <c r="F6" s="315"/>
      <c r="G6" s="315"/>
      <c r="H6" s="315"/>
      <c r="I6" s="315"/>
      <c r="J6" s="315"/>
      <c r="K6" s="315"/>
      <c r="N6" s="315"/>
      <c r="O6" s="315"/>
      <c r="W6" s="31"/>
    </row>
    <row r="7" spans="2:23" ht="0" hidden="1" customHeight="1" x14ac:dyDescent="0.25">
      <c r="B7" s="318"/>
      <c r="C7" s="315"/>
      <c r="D7" s="315"/>
      <c r="E7" s="315"/>
      <c r="F7" s="315"/>
      <c r="G7" s="315"/>
      <c r="H7" s="315"/>
      <c r="I7" s="315"/>
      <c r="J7" s="315"/>
      <c r="K7" s="315"/>
      <c r="W7" s="31"/>
    </row>
    <row r="8" spans="2:23" ht="7.15" customHeight="1" x14ac:dyDescent="0.25">
      <c r="B8" s="318"/>
      <c r="C8" s="315"/>
      <c r="D8" s="315"/>
      <c r="E8" s="315"/>
      <c r="F8" s="315"/>
      <c r="G8" s="315"/>
      <c r="H8" s="315"/>
      <c r="I8" s="315"/>
      <c r="J8" s="315"/>
      <c r="K8" s="315"/>
      <c r="N8" s="316" t="s">
        <v>164</v>
      </c>
      <c r="O8" s="315"/>
      <c r="Q8" s="317" t="s">
        <v>290</v>
      </c>
      <c r="R8" s="315"/>
      <c r="S8" s="315"/>
      <c r="T8" s="315"/>
      <c r="W8" s="31"/>
    </row>
    <row r="9" spans="2:23" ht="6.6" customHeight="1" x14ac:dyDescent="0.25">
      <c r="B9" s="318"/>
      <c r="C9" s="315"/>
      <c r="D9" s="315"/>
      <c r="E9" s="315"/>
      <c r="N9" s="315"/>
      <c r="O9" s="315"/>
      <c r="Q9" s="315"/>
      <c r="R9" s="315"/>
      <c r="S9" s="315"/>
      <c r="T9" s="315"/>
      <c r="W9" s="31"/>
    </row>
    <row r="10" spans="2:23" ht="0.6" customHeight="1" x14ac:dyDescent="0.25">
      <c r="B10" s="318"/>
      <c r="C10" s="315"/>
      <c r="D10" s="315"/>
      <c r="E10" s="315"/>
      <c r="Q10" s="315"/>
      <c r="R10" s="315"/>
      <c r="S10" s="315"/>
      <c r="T10" s="315"/>
      <c r="W10" s="31"/>
    </row>
    <row r="11" spans="2:23" ht="11.1" customHeight="1" x14ac:dyDescent="0.25">
      <c r="B11" s="318"/>
      <c r="C11" s="315"/>
      <c r="D11" s="315"/>
      <c r="E11" s="315"/>
      <c r="W11" s="31"/>
    </row>
    <row r="12" spans="2:23" ht="7.35" customHeight="1" x14ac:dyDescent="0.25">
      <c r="B12" s="45"/>
      <c r="W12" s="31"/>
    </row>
    <row r="13" spans="2:23" x14ac:dyDescent="0.25">
      <c r="B13" s="45"/>
      <c r="C13" s="316" t="s">
        <v>166</v>
      </c>
      <c r="D13" s="315"/>
      <c r="G13" s="316" t="s">
        <v>167</v>
      </c>
      <c r="I13" s="316" t="s">
        <v>168</v>
      </c>
      <c r="J13" s="315"/>
      <c r="W13" s="31"/>
    </row>
    <row r="14" spans="2:23" x14ac:dyDescent="0.25">
      <c r="B14" s="45"/>
      <c r="G14" s="315"/>
      <c r="I14" s="315"/>
      <c r="J14" s="315"/>
      <c r="W14" s="31"/>
    </row>
    <row r="15" spans="2:23" ht="14.65" customHeight="1" x14ac:dyDescent="0.25">
      <c r="B15" s="32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27"/>
    </row>
    <row r="16" spans="2:23" ht="6" customHeight="1" x14ac:dyDescent="0.25"/>
    <row r="17" spans="1:21" x14ac:dyDescent="0.25">
      <c r="A17" s="314" t="s">
        <v>169</v>
      </c>
      <c r="B17" s="315"/>
      <c r="C17" s="315"/>
      <c r="D17" s="314" t="s">
        <v>169</v>
      </c>
      <c r="E17" s="315"/>
      <c r="F17" s="315"/>
      <c r="G17" s="315"/>
      <c r="H17" s="315"/>
      <c r="I17" s="315"/>
      <c r="J17" s="314" t="s">
        <v>169</v>
      </c>
      <c r="K17" s="315"/>
      <c r="L17" s="315"/>
      <c r="M17" s="314" t="s">
        <v>169</v>
      </c>
      <c r="N17" s="315"/>
      <c r="O17" s="314" t="s">
        <v>169</v>
      </c>
      <c r="P17" s="315"/>
      <c r="Q17" s="315"/>
      <c r="R17" s="314" t="s">
        <v>169</v>
      </c>
      <c r="S17" s="315"/>
      <c r="T17" s="315"/>
      <c r="U17" s="315"/>
    </row>
    <row r="18" spans="1:21" x14ac:dyDescent="0.25">
      <c r="A18" s="325" t="s">
        <v>169</v>
      </c>
      <c r="B18" s="326"/>
      <c r="C18" s="326"/>
      <c r="D18" s="322" t="s">
        <v>170</v>
      </c>
      <c r="E18" s="321"/>
      <c r="F18" s="321"/>
      <c r="G18" s="321"/>
      <c r="H18" s="321"/>
      <c r="I18" s="321"/>
      <c r="J18" s="327" t="s">
        <v>169</v>
      </c>
      <c r="K18" s="326"/>
      <c r="L18" s="326"/>
      <c r="M18" s="328" t="s">
        <v>169</v>
      </c>
      <c r="N18" s="326"/>
      <c r="O18" s="328" t="s">
        <v>169</v>
      </c>
      <c r="P18" s="326"/>
      <c r="Q18" s="326"/>
      <c r="R18" s="328" t="s">
        <v>169</v>
      </c>
      <c r="S18" s="326"/>
      <c r="T18" s="326"/>
      <c r="U18" s="326"/>
    </row>
    <row r="19" spans="1:21" ht="45.75" customHeight="1" x14ac:dyDescent="0.25">
      <c r="A19" s="320" t="s">
        <v>169</v>
      </c>
      <c r="B19" s="321"/>
      <c r="C19" s="321"/>
      <c r="D19" s="322" t="s">
        <v>291</v>
      </c>
      <c r="E19" s="321"/>
      <c r="F19" s="321"/>
      <c r="G19" s="321"/>
      <c r="H19" s="321"/>
      <c r="I19" s="321"/>
      <c r="J19" s="323" t="s">
        <v>169</v>
      </c>
      <c r="K19" s="321"/>
      <c r="L19" s="321"/>
      <c r="M19" s="324" t="s">
        <v>169</v>
      </c>
      <c r="N19" s="321"/>
      <c r="O19" s="324" t="s">
        <v>169</v>
      </c>
      <c r="P19" s="321"/>
      <c r="Q19" s="321"/>
      <c r="R19" s="324" t="s">
        <v>169</v>
      </c>
      <c r="S19" s="321"/>
      <c r="T19" s="321"/>
      <c r="U19" s="321"/>
    </row>
    <row r="20" spans="1:21" x14ac:dyDescent="0.25">
      <c r="A20" s="313" t="s">
        <v>172</v>
      </c>
      <c r="B20" s="303"/>
      <c r="C20" s="304"/>
      <c r="D20" s="313" t="s">
        <v>173</v>
      </c>
      <c r="E20" s="303"/>
      <c r="F20" s="303"/>
      <c r="G20" s="303"/>
      <c r="H20" s="303"/>
      <c r="I20" s="304"/>
      <c r="J20" s="313" t="s">
        <v>174</v>
      </c>
      <c r="K20" s="303"/>
      <c r="L20" s="304"/>
      <c r="M20" s="313" t="s">
        <v>175</v>
      </c>
      <c r="N20" s="304"/>
      <c r="O20" s="313" t="s">
        <v>176</v>
      </c>
      <c r="P20" s="303"/>
      <c r="Q20" s="304"/>
      <c r="R20" s="313" t="s">
        <v>177</v>
      </c>
      <c r="S20" s="303"/>
      <c r="T20" s="303"/>
      <c r="U20" s="304"/>
    </row>
    <row r="21" spans="1:21" x14ac:dyDescent="0.25">
      <c r="A21" s="302" t="s">
        <v>34</v>
      </c>
      <c r="B21" s="303"/>
      <c r="C21" s="304"/>
      <c r="D21" s="302" t="s">
        <v>38</v>
      </c>
      <c r="E21" s="303"/>
      <c r="F21" s="303"/>
      <c r="G21" s="303"/>
      <c r="H21" s="303"/>
      <c r="I21" s="304"/>
      <c r="J21" s="309">
        <v>-45650680</v>
      </c>
      <c r="K21" s="303"/>
      <c r="L21" s="304"/>
      <c r="M21" s="309">
        <v>45650680</v>
      </c>
      <c r="N21" s="304"/>
      <c r="O21" s="309">
        <v>0</v>
      </c>
      <c r="P21" s="303"/>
      <c r="Q21" s="304"/>
      <c r="R21" s="309">
        <v>0</v>
      </c>
      <c r="S21" s="303"/>
      <c r="T21" s="303"/>
      <c r="U21" s="304"/>
    </row>
    <row r="22" spans="1:21" x14ac:dyDescent="0.25">
      <c r="A22" s="302" t="s">
        <v>35</v>
      </c>
      <c r="B22" s="303"/>
      <c r="C22" s="304"/>
      <c r="D22" s="302" t="s">
        <v>58</v>
      </c>
      <c r="E22" s="303"/>
      <c r="F22" s="303"/>
      <c r="G22" s="303"/>
      <c r="H22" s="303"/>
      <c r="I22" s="304"/>
      <c r="J22" s="309">
        <v>-66102902</v>
      </c>
      <c r="K22" s="303"/>
      <c r="L22" s="304"/>
      <c r="M22" s="309">
        <v>0</v>
      </c>
      <c r="N22" s="304"/>
      <c r="O22" s="309">
        <v>0</v>
      </c>
      <c r="P22" s="303"/>
      <c r="Q22" s="304"/>
      <c r="R22" s="309">
        <v>-66102902</v>
      </c>
      <c r="S22" s="303"/>
      <c r="T22" s="303"/>
      <c r="U22" s="304"/>
    </row>
    <row r="23" spans="1:21" x14ac:dyDescent="0.25">
      <c r="A23" s="302" t="s">
        <v>36</v>
      </c>
      <c r="B23" s="303"/>
      <c r="C23" s="304"/>
      <c r="D23" s="302" t="s">
        <v>59</v>
      </c>
      <c r="E23" s="303"/>
      <c r="F23" s="303"/>
      <c r="G23" s="303"/>
      <c r="H23" s="303"/>
      <c r="I23" s="304"/>
      <c r="J23" s="309">
        <v>0</v>
      </c>
      <c r="K23" s="303"/>
      <c r="L23" s="304"/>
      <c r="M23" s="309">
        <v>0</v>
      </c>
      <c r="N23" s="304"/>
      <c r="O23" s="309">
        <v>45650680</v>
      </c>
      <c r="P23" s="303"/>
      <c r="Q23" s="304"/>
      <c r="R23" s="309">
        <v>-45650680</v>
      </c>
      <c r="S23" s="303"/>
      <c r="T23" s="303"/>
      <c r="U23" s="304"/>
    </row>
    <row r="24" spans="1:21" x14ac:dyDescent="0.25">
      <c r="A24" s="302" t="s">
        <v>242</v>
      </c>
      <c r="B24" s="303"/>
      <c r="C24" s="304"/>
      <c r="D24" s="302" t="s">
        <v>243</v>
      </c>
      <c r="E24" s="303"/>
      <c r="F24" s="303"/>
      <c r="G24" s="303"/>
      <c r="H24" s="303"/>
      <c r="I24" s="304"/>
      <c r="J24" s="309">
        <v>-77608471</v>
      </c>
      <c r="K24" s="303"/>
      <c r="L24" s="304"/>
      <c r="M24" s="309">
        <v>0</v>
      </c>
      <c r="N24" s="304"/>
      <c r="O24" s="309">
        <v>0</v>
      </c>
      <c r="P24" s="303"/>
      <c r="Q24" s="304"/>
      <c r="R24" s="309">
        <v>-77608471</v>
      </c>
      <c r="S24" s="303"/>
      <c r="T24" s="303"/>
      <c r="U24" s="304"/>
    </row>
    <row r="25" spans="1:21" x14ac:dyDescent="0.25">
      <c r="A25" s="302" t="s">
        <v>244</v>
      </c>
      <c r="B25" s="303"/>
      <c r="C25" s="304"/>
      <c r="D25" s="302" t="s">
        <v>245</v>
      </c>
      <c r="E25" s="303"/>
      <c r="F25" s="303"/>
      <c r="G25" s="303"/>
      <c r="H25" s="303"/>
      <c r="I25" s="304"/>
      <c r="J25" s="309">
        <v>-766042550</v>
      </c>
      <c r="K25" s="303"/>
      <c r="L25" s="304"/>
      <c r="M25" s="309">
        <v>0</v>
      </c>
      <c r="N25" s="304"/>
      <c r="O25" s="309">
        <v>0</v>
      </c>
      <c r="P25" s="303"/>
      <c r="Q25" s="304"/>
      <c r="R25" s="309">
        <v>-766042550</v>
      </c>
      <c r="S25" s="303"/>
      <c r="T25" s="303"/>
      <c r="U25" s="304"/>
    </row>
    <row r="26" spans="1:21" x14ac:dyDescent="0.25">
      <c r="A26" s="302" t="s">
        <v>246</v>
      </c>
      <c r="B26" s="303"/>
      <c r="C26" s="304"/>
      <c r="D26" s="302" t="s">
        <v>247</v>
      </c>
      <c r="E26" s="303"/>
      <c r="F26" s="303"/>
      <c r="G26" s="303"/>
      <c r="H26" s="303"/>
      <c r="I26" s="304"/>
      <c r="J26" s="309">
        <v>-84936757</v>
      </c>
      <c r="K26" s="303"/>
      <c r="L26" s="304"/>
      <c r="M26" s="309">
        <v>0</v>
      </c>
      <c r="N26" s="304"/>
      <c r="O26" s="309">
        <v>0</v>
      </c>
      <c r="P26" s="303"/>
      <c r="Q26" s="304"/>
      <c r="R26" s="309">
        <v>-84936757</v>
      </c>
      <c r="S26" s="303"/>
      <c r="T26" s="303"/>
      <c r="U26" s="304"/>
    </row>
    <row r="27" spans="1:21" x14ac:dyDescent="0.25">
      <c r="A27" s="302" t="s">
        <v>248</v>
      </c>
      <c r="B27" s="303"/>
      <c r="C27" s="304"/>
      <c r="D27" s="302" t="s">
        <v>249</v>
      </c>
      <c r="E27" s="303"/>
      <c r="F27" s="303"/>
      <c r="G27" s="303"/>
      <c r="H27" s="303"/>
      <c r="I27" s="304"/>
      <c r="J27" s="309">
        <v>-77608471</v>
      </c>
      <c r="K27" s="303"/>
      <c r="L27" s="304"/>
      <c r="M27" s="309">
        <v>0</v>
      </c>
      <c r="N27" s="304"/>
      <c r="O27" s="309">
        <v>0</v>
      </c>
      <c r="P27" s="303"/>
      <c r="Q27" s="304"/>
      <c r="R27" s="309">
        <v>-77608471</v>
      </c>
      <c r="S27" s="303"/>
      <c r="T27" s="303"/>
      <c r="U27" s="304"/>
    </row>
    <row r="28" spans="1:21" x14ac:dyDescent="0.25">
      <c r="A28" s="302" t="s">
        <v>250</v>
      </c>
      <c r="B28" s="303"/>
      <c r="C28" s="304"/>
      <c r="D28" s="302" t="s">
        <v>251</v>
      </c>
      <c r="E28" s="303"/>
      <c r="F28" s="303"/>
      <c r="G28" s="303"/>
      <c r="H28" s="303"/>
      <c r="I28" s="304"/>
      <c r="J28" s="309">
        <v>-30000000</v>
      </c>
      <c r="K28" s="303"/>
      <c r="L28" s="304"/>
      <c r="M28" s="309">
        <v>0</v>
      </c>
      <c r="N28" s="304"/>
      <c r="O28" s="309">
        <v>0</v>
      </c>
      <c r="P28" s="303"/>
      <c r="Q28" s="304"/>
      <c r="R28" s="309">
        <v>-30000000</v>
      </c>
      <c r="S28" s="303"/>
      <c r="T28" s="303"/>
      <c r="U28" s="304"/>
    </row>
    <row r="29" spans="1:21" x14ac:dyDescent="0.25">
      <c r="A29" s="302" t="s">
        <v>252</v>
      </c>
      <c r="B29" s="303"/>
      <c r="C29" s="304"/>
      <c r="D29" s="302" t="s">
        <v>253</v>
      </c>
      <c r="E29" s="303"/>
      <c r="F29" s="303"/>
      <c r="G29" s="303"/>
      <c r="H29" s="303"/>
      <c r="I29" s="304"/>
      <c r="J29" s="309">
        <v>-234798425</v>
      </c>
      <c r="K29" s="303"/>
      <c r="L29" s="304"/>
      <c r="M29" s="309">
        <v>0</v>
      </c>
      <c r="N29" s="304"/>
      <c r="O29" s="309">
        <v>0</v>
      </c>
      <c r="P29" s="303"/>
      <c r="Q29" s="304"/>
      <c r="R29" s="309">
        <v>-234798425</v>
      </c>
      <c r="S29" s="303"/>
      <c r="T29" s="303"/>
      <c r="U29" s="304"/>
    </row>
    <row r="30" spans="1:21" x14ac:dyDescent="0.25">
      <c r="A30" s="302" t="s">
        <v>254</v>
      </c>
      <c r="B30" s="303"/>
      <c r="C30" s="304"/>
      <c r="D30" s="302" t="s">
        <v>255</v>
      </c>
      <c r="E30" s="303"/>
      <c r="F30" s="303"/>
      <c r="G30" s="303"/>
      <c r="H30" s="303"/>
      <c r="I30" s="304"/>
      <c r="J30" s="309">
        <v>-265884510</v>
      </c>
      <c r="K30" s="303"/>
      <c r="L30" s="304"/>
      <c r="M30" s="309">
        <v>0</v>
      </c>
      <c r="N30" s="304"/>
      <c r="O30" s="309">
        <v>0</v>
      </c>
      <c r="P30" s="303"/>
      <c r="Q30" s="304"/>
      <c r="R30" s="309">
        <v>-265884510</v>
      </c>
      <c r="S30" s="303"/>
      <c r="T30" s="303"/>
      <c r="U30" s="304"/>
    </row>
    <row r="31" spans="1:21" x14ac:dyDescent="0.25">
      <c r="A31" s="302" t="s">
        <v>256</v>
      </c>
      <c r="B31" s="303"/>
      <c r="C31" s="304"/>
      <c r="D31" s="302" t="s">
        <v>257</v>
      </c>
      <c r="E31" s="303"/>
      <c r="F31" s="303"/>
      <c r="G31" s="303"/>
      <c r="H31" s="303"/>
      <c r="I31" s="304"/>
      <c r="J31" s="309">
        <v>-81606682</v>
      </c>
      <c r="K31" s="303"/>
      <c r="L31" s="304"/>
      <c r="M31" s="309">
        <v>0</v>
      </c>
      <c r="N31" s="304"/>
      <c r="O31" s="309">
        <v>0</v>
      </c>
      <c r="P31" s="303"/>
      <c r="Q31" s="304"/>
      <c r="R31" s="309">
        <v>-81606682</v>
      </c>
      <c r="S31" s="303"/>
      <c r="T31" s="303"/>
      <c r="U31" s="304"/>
    </row>
    <row r="32" spans="1:21" x14ac:dyDescent="0.25">
      <c r="A32" s="302" t="s">
        <v>258</v>
      </c>
      <c r="B32" s="303"/>
      <c r="C32" s="304"/>
      <c r="D32" s="302" t="s">
        <v>259</v>
      </c>
      <c r="E32" s="303"/>
      <c r="F32" s="303"/>
      <c r="G32" s="303"/>
      <c r="H32" s="303"/>
      <c r="I32" s="304"/>
      <c r="J32" s="309">
        <v>-74343392</v>
      </c>
      <c r="K32" s="303"/>
      <c r="L32" s="304"/>
      <c r="M32" s="309">
        <v>0</v>
      </c>
      <c r="N32" s="304"/>
      <c r="O32" s="309">
        <v>0</v>
      </c>
      <c r="P32" s="303"/>
      <c r="Q32" s="304"/>
      <c r="R32" s="309">
        <v>-74343392</v>
      </c>
      <c r="S32" s="303"/>
      <c r="T32" s="303"/>
      <c r="U32" s="304"/>
    </row>
    <row r="33" spans="1:21" x14ac:dyDescent="0.25">
      <c r="A33" s="302" t="s">
        <v>260</v>
      </c>
      <c r="B33" s="303"/>
      <c r="C33" s="304"/>
      <c r="D33" s="302" t="s">
        <v>261</v>
      </c>
      <c r="E33" s="303"/>
      <c r="F33" s="303"/>
      <c r="G33" s="303"/>
      <c r="H33" s="303"/>
      <c r="I33" s="304"/>
      <c r="J33" s="309">
        <v>-77468742</v>
      </c>
      <c r="K33" s="303"/>
      <c r="L33" s="304"/>
      <c r="M33" s="309">
        <v>0</v>
      </c>
      <c r="N33" s="304"/>
      <c r="O33" s="309">
        <v>0</v>
      </c>
      <c r="P33" s="303"/>
      <c r="Q33" s="304"/>
      <c r="R33" s="309">
        <v>-77468742</v>
      </c>
      <c r="S33" s="303"/>
      <c r="T33" s="303"/>
      <c r="U33" s="304"/>
    </row>
    <row r="34" spans="1:21" x14ac:dyDescent="0.25">
      <c r="A34" s="302" t="s">
        <v>262</v>
      </c>
      <c r="B34" s="303"/>
      <c r="C34" s="304"/>
      <c r="D34" s="302" t="s">
        <v>263</v>
      </c>
      <c r="E34" s="303"/>
      <c r="F34" s="303"/>
      <c r="G34" s="303"/>
      <c r="H34" s="303"/>
      <c r="I34" s="304"/>
      <c r="J34" s="309">
        <v>-206719416</v>
      </c>
      <c r="K34" s="303"/>
      <c r="L34" s="304"/>
      <c r="M34" s="309">
        <v>0</v>
      </c>
      <c r="N34" s="304"/>
      <c r="O34" s="309">
        <v>0</v>
      </c>
      <c r="P34" s="303"/>
      <c r="Q34" s="304"/>
      <c r="R34" s="309">
        <v>-206719416</v>
      </c>
      <c r="S34" s="303"/>
      <c r="T34" s="303"/>
      <c r="U34" s="304"/>
    </row>
    <row r="35" spans="1:21" x14ac:dyDescent="0.25">
      <c r="A35" s="302" t="s">
        <v>264</v>
      </c>
      <c r="B35" s="303"/>
      <c r="C35" s="304"/>
      <c r="D35" s="302" t="s">
        <v>265</v>
      </c>
      <c r="E35" s="303"/>
      <c r="F35" s="303"/>
      <c r="G35" s="303"/>
      <c r="H35" s="303"/>
      <c r="I35" s="304"/>
      <c r="J35" s="309">
        <v>-119888200</v>
      </c>
      <c r="K35" s="303"/>
      <c r="L35" s="304"/>
      <c r="M35" s="309">
        <v>119888200</v>
      </c>
      <c r="N35" s="304"/>
      <c r="O35" s="309">
        <v>0</v>
      </c>
      <c r="P35" s="303"/>
      <c r="Q35" s="304"/>
      <c r="R35" s="309">
        <v>0</v>
      </c>
      <c r="S35" s="303"/>
      <c r="T35" s="303"/>
      <c r="U35" s="304"/>
    </row>
    <row r="36" spans="1:21" x14ac:dyDescent="0.25">
      <c r="A36" s="302" t="s">
        <v>266</v>
      </c>
      <c r="B36" s="303"/>
      <c r="C36" s="304"/>
      <c r="D36" s="302" t="s">
        <v>267</v>
      </c>
      <c r="E36" s="303"/>
      <c r="F36" s="303"/>
      <c r="G36" s="303"/>
      <c r="H36" s="303"/>
      <c r="I36" s="304"/>
      <c r="J36" s="309">
        <v>-84305657</v>
      </c>
      <c r="K36" s="303"/>
      <c r="L36" s="304"/>
      <c r="M36" s="309">
        <v>84305657</v>
      </c>
      <c r="N36" s="304"/>
      <c r="O36" s="309">
        <v>0</v>
      </c>
      <c r="P36" s="303"/>
      <c r="Q36" s="304"/>
      <c r="R36" s="309">
        <v>0</v>
      </c>
      <c r="S36" s="303"/>
      <c r="T36" s="303"/>
      <c r="U36" s="304"/>
    </row>
    <row r="37" spans="1:21" x14ac:dyDescent="0.25">
      <c r="A37" s="302" t="s">
        <v>268</v>
      </c>
      <c r="B37" s="303"/>
      <c r="C37" s="304"/>
      <c r="D37" s="302" t="s">
        <v>269</v>
      </c>
      <c r="E37" s="303"/>
      <c r="F37" s="303"/>
      <c r="G37" s="303"/>
      <c r="H37" s="303"/>
      <c r="I37" s="304"/>
      <c r="J37" s="309">
        <v>-243912192</v>
      </c>
      <c r="K37" s="303"/>
      <c r="L37" s="304"/>
      <c r="M37" s="309">
        <v>243912192</v>
      </c>
      <c r="N37" s="304"/>
      <c r="O37" s="309">
        <v>0</v>
      </c>
      <c r="P37" s="303"/>
      <c r="Q37" s="304"/>
      <c r="R37" s="309">
        <v>0</v>
      </c>
      <c r="S37" s="303"/>
      <c r="T37" s="303"/>
      <c r="U37" s="304"/>
    </row>
    <row r="38" spans="1:21" x14ac:dyDescent="0.25">
      <c r="A38" s="302" t="s">
        <v>270</v>
      </c>
      <c r="B38" s="303"/>
      <c r="C38" s="304"/>
      <c r="D38" s="302" t="s">
        <v>271</v>
      </c>
      <c r="E38" s="303"/>
      <c r="F38" s="303"/>
      <c r="G38" s="303"/>
      <c r="H38" s="303"/>
      <c r="I38" s="304"/>
      <c r="J38" s="309">
        <v>-52562054</v>
      </c>
      <c r="K38" s="303"/>
      <c r="L38" s="304"/>
      <c r="M38" s="309">
        <v>52562054</v>
      </c>
      <c r="N38" s="304"/>
      <c r="O38" s="309">
        <v>0</v>
      </c>
      <c r="P38" s="303"/>
      <c r="Q38" s="304"/>
      <c r="R38" s="309">
        <v>0</v>
      </c>
      <c r="S38" s="303"/>
      <c r="T38" s="303"/>
      <c r="U38" s="304"/>
    </row>
    <row r="39" spans="1:21" x14ac:dyDescent="0.25">
      <c r="A39" s="302" t="s">
        <v>272</v>
      </c>
      <c r="B39" s="303"/>
      <c r="C39" s="304"/>
      <c r="D39" s="302" t="s">
        <v>273</v>
      </c>
      <c r="E39" s="303"/>
      <c r="F39" s="303"/>
      <c r="G39" s="303"/>
      <c r="H39" s="303"/>
      <c r="I39" s="304"/>
      <c r="J39" s="309">
        <v>-36831142</v>
      </c>
      <c r="K39" s="303"/>
      <c r="L39" s="304"/>
      <c r="M39" s="309">
        <v>36831142</v>
      </c>
      <c r="N39" s="304"/>
      <c r="O39" s="309">
        <v>0</v>
      </c>
      <c r="P39" s="303"/>
      <c r="Q39" s="304"/>
      <c r="R39" s="309">
        <v>0</v>
      </c>
      <c r="S39" s="303"/>
      <c r="T39" s="303"/>
      <c r="U39" s="304"/>
    </row>
    <row r="40" spans="1:21" x14ac:dyDescent="0.25">
      <c r="A40" s="302" t="s">
        <v>274</v>
      </c>
      <c r="B40" s="303"/>
      <c r="C40" s="304"/>
      <c r="D40" s="302" t="s">
        <v>275</v>
      </c>
      <c r="E40" s="303"/>
      <c r="F40" s="303"/>
      <c r="G40" s="303"/>
      <c r="H40" s="303"/>
      <c r="I40" s="304"/>
      <c r="J40" s="309">
        <v>-136251167</v>
      </c>
      <c r="K40" s="303"/>
      <c r="L40" s="304"/>
      <c r="M40" s="309">
        <v>0</v>
      </c>
      <c r="N40" s="304"/>
      <c r="O40" s="309">
        <v>0</v>
      </c>
      <c r="P40" s="303"/>
      <c r="Q40" s="304"/>
      <c r="R40" s="309">
        <v>-136251167</v>
      </c>
      <c r="S40" s="303"/>
      <c r="T40" s="303"/>
      <c r="U40" s="304"/>
    </row>
    <row r="41" spans="1:21" x14ac:dyDescent="0.25">
      <c r="A41" s="302" t="s">
        <v>276</v>
      </c>
      <c r="B41" s="303"/>
      <c r="C41" s="304"/>
      <c r="D41" s="302" t="s">
        <v>277</v>
      </c>
      <c r="E41" s="303"/>
      <c r="F41" s="303"/>
      <c r="G41" s="303"/>
      <c r="H41" s="303"/>
      <c r="I41" s="304"/>
      <c r="J41" s="309">
        <v>-44539636</v>
      </c>
      <c r="K41" s="303"/>
      <c r="L41" s="304"/>
      <c r="M41" s="309">
        <v>0</v>
      </c>
      <c r="N41" s="304"/>
      <c r="O41" s="309">
        <v>0</v>
      </c>
      <c r="P41" s="303"/>
      <c r="Q41" s="304"/>
      <c r="R41" s="309">
        <v>-44539636</v>
      </c>
      <c r="S41" s="303"/>
      <c r="T41" s="303"/>
      <c r="U41" s="304"/>
    </row>
    <row r="42" spans="1:21" x14ac:dyDescent="0.25">
      <c r="A42" s="302" t="s">
        <v>278</v>
      </c>
      <c r="B42" s="303"/>
      <c r="C42" s="304"/>
      <c r="D42" s="302" t="s">
        <v>279</v>
      </c>
      <c r="E42" s="303"/>
      <c r="F42" s="303"/>
      <c r="G42" s="303"/>
      <c r="H42" s="303"/>
      <c r="I42" s="304"/>
      <c r="J42" s="309">
        <v>-139173860</v>
      </c>
      <c r="K42" s="303"/>
      <c r="L42" s="304"/>
      <c r="M42" s="309">
        <v>0</v>
      </c>
      <c r="N42" s="304"/>
      <c r="O42" s="309">
        <v>0</v>
      </c>
      <c r="P42" s="303"/>
      <c r="Q42" s="304"/>
      <c r="R42" s="309">
        <v>-139173860</v>
      </c>
      <c r="S42" s="303"/>
      <c r="T42" s="303"/>
      <c r="U42" s="304"/>
    </row>
    <row r="43" spans="1:21" x14ac:dyDescent="0.25">
      <c r="A43" s="302" t="s">
        <v>280</v>
      </c>
      <c r="B43" s="303"/>
      <c r="C43" s="304"/>
      <c r="D43" s="302" t="s">
        <v>281</v>
      </c>
      <c r="E43" s="303"/>
      <c r="F43" s="303"/>
      <c r="G43" s="303"/>
      <c r="H43" s="303"/>
      <c r="I43" s="304"/>
      <c r="J43" s="309">
        <v>-259465716</v>
      </c>
      <c r="K43" s="303"/>
      <c r="L43" s="304"/>
      <c r="M43" s="309">
        <v>0</v>
      </c>
      <c r="N43" s="304"/>
      <c r="O43" s="309">
        <v>0</v>
      </c>
      <c r="P43" s="303"/>
      <c r="Q43" s="304"/>
      <c r="R43" s="309">
        <v>-259465716</v>
      </c>
      <c r="S43" s="303"/>
      <c r="T43" s="303"/>
      <c r="U43" s="304"/>
    </row>
    <row r="44" spans="1:21" x14ac:dyDescent="0.25">
      <c r="A44" s="302" t="s">
        <v>282</v>
      </c>
      <c r="B44" s="303"/>
      <c r="C44" s="304"/>
      <c r="D44" s="302" t="s">
        <v>283</v>
      </c>
      <c r="E44" s="303"/>
      <c r="F44" s="303"/>
      <c r="G44" s="303"/>
      <c r="H44" s="303"/>
      <c r="I44" s="304"/>
      <c r="J44" s="309">
        <v>-141497942</v>
      </c>
      <c r="K44" s="303"/>
      <c r="L44" s="304"/>
      <c r="M44" s="309">
        <v>141497942</v>
      </c>
      <c r="N44" s="304"/>
      <c r="O44" s="309">
        <v>0</v>
      </c>
      <c r="P44" s="303"/>
      <c r="Q44" s="304"/>
      <c r="R44" s="309">
        <v>0</v>
      </c>
      <c r="S44" s="303"/>
      <c r="T44" s="303"/>
      <c r="U44" s="304"/>
    </row>
    <row r="45" spans="1:21" x14ac:dyDescent="0.25">
      <c r="A45" s="302" t="s">
        <v>284</v>
      </c>
      <c r="B45" s="303"/>
      <c r="C45" s="304"/>
      <c r="D45" s="302" t="s">
        <v>285</v>
      </c>
      <c r="E45" s="303"/>
      <c r="F45" s="303"/>
      <c r="G45" s="303"/>
      <c r="H45" s="303"/>
      <c r="I45" s="304"/>
      <c r="J45" s="309">
        <v>-38916053</v>
      </c>
      <c r="K45" s="303"/>
      <c r="L45" s="304"/>
      <c r="M45" s="309">
        <v>0</v>
      </c>
      <c r="N45" s="304"/>
      <c r="O45" s="309">
        <v>0</v>
      </c>
      <c r="P45" s="303"/>
      <c r="Q45" s="304"/>
      <c r="R45" s="309">
        <v>-38916053</v>
      </c>
      <c r="S45" s="303"/>
      <c r="T45" s="303"/>
      <c r="U45" s="304"/>
    </row>
    <row r="46" spans="1:21" x14ac:dyDescent="0.25">
      <c r="A46" s="302" t="s">
        <v>286</v>
      </c>
      <c r="B46" s="303"/>
      <c r="C46" s="304"/>
      <c r="D46" s="302" t="s">
        <v>287</v>
      </c>
      <c r="E46" s="303"/>
      <c r="F46" s="303"/>
      <c r="G46" s="303"/>
      <c r="H46" s="303"/>
      <c r="I46" s="304"/>
      <c r="J46" s="309">
        <v>-21332920</v>
      </c>
      <c r="K46" s="303"/>
      <c r="L46" s="304"/>
      <c r="M46" s="309">
        <v>0</v>
      </c>
      <c r="N46" s="304"/>
      <c r="O46" s="309">
        <v>0</v>
      </c>
      <c r="P46" s="303"/>
      <c r="Q46" s="304"/>
      <c r="R46" s="309">
        <v>-21332920</v>
      </c>
      <c r="S46" s="303"/>
      <c r="T46" s="303"/>
      <c r="U46" s="304"/>
    </row>
    <row r="47" spans="1:21" x14ac:dyDescent="0.25">
      <c r="A47" s="302" t="s">
        <v>288</v>
      </c>
      <c r="B47" s="303"/>
      <c r="C47" s="304"/>
      <c r="D47" s="302" t="s">
        <v>289</v>
      </c>
      <c r="E47" s="303"/>
      <c r="F47" s="303"/>
      <c r="G47" s="303"/>
      <c r="H47" s="303"/>
      <c r="I47" s="304"/>
      <c r="J47" s="309">
        <v>-134235813</v>
      </c>
      <c r="K47" s="303"/>
      <c r="L47" s="304"/>
      <c r="M47" s="309">
        <v>134235813</v>
      </c>
      <c r="N47" s="304"/>
      <c r="O47" s="309">
        <v>0</v>
      </c>
      <c r="P47" s="303"/>
      <c r="Q47" s="304"/>
      <c r="R47" s="309">
        <v>0</v>
      </c>
      <c r="S47" s="303"/>
      <c r="T47" s="303"/>
      <c r="U47" s="304"/>
    </row>
    <row r="48" spans="1:21" x14ac:dyDescent="0.25">
      <c r="A48" s="302" t="s">
        <v>292</v>
      </c>
      <c r="B48" s="303"/>
      <c r="C48" s="304"/>
      <c r="D48" s="302" t="s">
        <v>293</v>
      </c>
      <c r="E48" s="303"/>
      <c r="F48" s="303"/>
      <c r="G48" s="303"/>
      <c r="H48" s="303"/>
      <c r="I48" s="304"/>
      <c r="J48" s="309">
        <v>-9296316</v>
      </c>
      <c r="K48" s="303"/>
      <c r="L48" s="304"/>
      <c r="M48" s="309">
        <v>9296316</v>
      </c>
      <c r="N48" s="304"/>
      <c r="O48" s="309">
        <v>0</v>
      </c>
      <c r="P48" s="303"/>
      <c r="Q48" s="304"/>
      <c r="R48" s="309">
        <v>0</v>
      </c>
      <c r="S48" s="303"/>
      <c r="T48" s="303"/>
      <c r="U48" s="304"/>
    </row>
    <row r="49" spans="1:21" x14ac:dyDescent="0.25">
      <c r="A49" s="329" t="s">
        <v>169</v>
      </c>
      <c r="B49" s="303"/>
      <c r="C49" s="304"/>
      <c r="D49" s="302" t="s">
        <v>178</v>
      </c>
      <c r="E49" s="303"/>
      <c r="F49" s="303"/>
      <c r="G49" s="303"/>
      <c r="H49" s="303"/>
      <c r="I49" s="304"/>
      <c r="J49" s="305">
        <v>-3550979666</v>
      </c>
      <c r="K49" s="303"/>
      <c r="L49" s="304"/>
      <c r="M49" s="305">
        <v>868179996</v>
      </c>
      <c r="N49" s="304"/>
      <c r="O49" s="305">
        <v>45650680</v>
      </c>
      <c r="P49" s="303"/>
      <c r="Q49" s="304"/>
      <c r="R49" s="306">
        <v>-2728450350</v>
      </c>
      <c r="S49" s="307"/>
      <c r="T49" s="307"/>
      <c r="U49" s="308"/>
    </row>
  </sheetData>
  <mergeCells count="211">
    <mergeCell ref="F2:K8"/>
    <mergeCell ref="N2:O2"/>
    <mergeCell ref="A19:C19"/>
    <mergeCell ref="D19:I19"/>
    <mergeCell ref="J19:L19"/>
    <mergeCell ref="M19:N19"/>
    <mergeCell ref="O19:Q19"/>
    <mergeCell ref="Q2:R3"/>
    <mergeCell ref="R19:U19"/>
    <mergeCell ref="M17:N17"/>
    <mergeCell ref="O17:Q17"/>
    <mergeCell ref="R17:U17"/>
    <mergeCell ref="A18:C18"/>
    <mergeCell ref="D18:I18"/>
    <mergeCell ref="J18:L18"/>
    <mergeCell ref="M18:N18"/>
    <mergeCell ref="O18:Q18"/>
    <mergeCell ref="R18:U18"/>
    <mergeCell ref="A17:C17"/>
    <mergeCell ref="D17:I17"/>
    <mergeCell ref="J17:L17"/>
    <mergeCell ref="T2:V3"/>
    <mergeCell ref="N5:O6"/>
    <mergeCell ref="Q5:R5"/>
    <mergeCell ref="T5:V5"/>
    <mergeCell ref="N8:O9"/>
    <mergeCell ref="A21:C21"/>
    <mergeCell ref="D21:I21"/>
    <mergeCell ref="J21:L21"/>
    <mergeCell ref="M21:N21"/>
    <mergeCell ref="O21:Q21"/>
    <mergeCell ref="R21:U21"/>
    <mergeCell ref="A20:C20"/>
    <mergeCell ref="D20:I20"/>
    <mergeCell ref="J20:L20"/>
    <mergeCell ref="M20:N20"/>
    <mergeCell ref="O20:Q20"/>
    <mergeCell ref="R20:U20"/>
    <mergeCell ref="Q8:T10"/>
    <mergeCell ref="C13:D13"/>
    <mergeCell ref="G13:G14"/>
    <mergeCell ref="I13:J14"/>
    <mergeCell ref="B2:E11"/>
    <mergeCell ref="A23:C23"/>
    <mergeCell ref="D23:I23"/>
    <mergeCell ref="J23:L23"/>
    <mergeCell ref="M23:N23"/>
    <mergeCell ref="O23:Q23"/>
    <mergeCell ref="R23:U23"/>
    <mergeCell ref="A22:C22"/>
    <mergeCell ref="D22:I22"/>
    <mergeCell ref="J22:L22"/>
    <mergeCell ref="M22:N22"/>
    <mergeCell ref="O22:Q22"/>
    <mergeCell ref="R22:U22"/>
    <mergeCell ref="A25:C25"/>
    <mergeCell ref="D25:I25"/>
    <mergeCell ref="J25:L25"/>
    <mergeCell ref="M25:N25"/>
    <mergeCell ref="O25:Q25"/>
    <mergeCell ref="R25:U25"/>
    <mergeCell ref="A24:C24"/>
    <mergeCell ref="D24:I24"/>
    <mergeCell ref="J24:L24"/>
    <mergeCell ref="M24:N24"/>
    <mergeCell ref="O24:Q24"/>
    <mergeCell ref="R24:U24"/>
    <mergeCell ref="A27:C27"/>
    <mergeCell ref="D27:I27"/>
    <mergeCell ref="J27:L27"/>
    <mergeCell ref="M27:N27"/>
    <mergeCell ref="O27:Q27"/>
    <mergeCell ref="R27:U27"/>
    <mergeCell ref="A26:C26"/>
    <mergeCell ref="D26:I26"/>
    <mergeCell ref="J26:L26"/>
    <mergeCell ref="M26:N26"/>
    <mergeCell ref="O26:Q26"/>
    <mergeCell ref="R26:U26"/>
    <mergeCell ref="A29:C29"/>
    <mergeCell ref="D29:I29"/>
    <mergeCell ref="J29:L29"/>
    <mergeCell ref="M29:N29"/>
    <mergeCell ref="O29:Q29"/>
    <mergeCell ref="R29:U29"/>
    <mergeCell ref="A28:C28"/>
    <mergeCell ref="D28:I28"/>
    <mergeCell ref="J28:L28"/>
    <mergeCell ref="M28:N28"/>
    <mergeCell ref="O28:Q28"/>
    <mergeCell ref="R28:U28"/>
    <mergeCell ref="A31:C31"/>
    <mergeCell ref="D31:I31"/>
    <mergeCell ref="J31:L31"/>
    <mergeCell ref="M31:N31"/>
    <mergeCell ref="O31:Q31"/>
    <mergeCell ref="R31:U31"/>
    <mergeCell ref="A30:C30"/>
    <mergeCell ref="D30:I30"/>
    <mergeCell ref="J30:L30"/>
    <mergeCell ref="M30:N30"/>
    <mergeCell ref="O30:Q30"/>
    <mergeCell ref="R30:U30"/>
    <mergeCell ref="A33:C33"/>
    <mergeCell ref="D33:I33"/>
    <mergeCell ref="J33:L33"/>
    <mergeCell ref="M33:N33"/>
    <mergeCell ref="O33:Q33"/>
    <mergeCell ref="R33:U33"/>
    <mergeCell ref="A32:C32"/>
    <mergeCell ref="D32:I32"/>
    <mergeCell ref="J32:L32"/>
    <mergeCell ref="M32:N32"/>
    <mergeCell ref="O32:Q32"/>
    <mergeCell ref="R32:U32"/>
    <mergeCell ref="A35:C35"/>
    <mergeCell ref="D35:I35"/>
    <mergeCell ref="J35:L35"/>
    <mergeCell ref="M35:N35"/>
    <mergeCell ref="O35:Q35"/>
    <mergeCell ref="R35:U35"/>
    <mergeCell ref="A34:C34"/>
    <mergeCell ref="D34:I34"/>
    <mergeCell ref="J34:L34"/>
    <mergeCell ref="M34:N34"/>
    <mergeCell ref="O34:Q34"/>
    <mergeCell ref="R34:U34"/>
    <mergeCell ref="A37:C37"/>
    <mergeCell ref="D37:I37"/>
    <mergeCell ref="J37:L37"/>
    <mergeCell ref="M37:N37"/>
    <mergeCell ref="O37:Q37"/>
    <mergeCell ref="R37:U37"/>
    <mergeCell ref="A36:C36"/>
    <mergeCell ref="D36:I36"/>
    <mergeCell ref="J36:L36"/>
    <mergeCell ref="M36:N36"/>
    <mergeCell ref="O36:Q36"/>
    <mergeCell ref="R36:U36"/>
    <mergeCell ref="A39:C39"/>
    <mergeCell ref="D39:I39"/>
    <mergeCell ref="J39:L39"/>
    <mergeCell ref="M39:N39"/>
    <mergeCell ref="O39:Q39"/>
    <mergeCell ref="R39:U39"/>
    <mergeCell ref="A38:C38"/>
    <mergeCell ref="D38:I38"/>
    <mergeCell ref="J38:L38"/>
    <mergeCell ref="M38:N38"/>
    <mergeCell ref="O38:Q38"/>
    <mergeCell ref="R38:U38"/>
    <mergeCell ref="A41:C41"/>
    <mergeCell ref="D41:I41"/>
    <mergeCell ref="J41:L41"/>
    <mergeCell ref="M41:N41"/>
    <mergeCell ref="O41:Q41"/>
    <mergeCell ref="R41:U41"/>
    <mergeCell ref="A40:C40"/>
    <mergeCell ref="D40:I40"/>
    <mergeCell ref="J40:L40"/>
    <mergeCell ref="M40:N40"/>
    <mergeCell ref="O40:Q40"/>
    <mergeCell ref="R40:U40"/>
    <mergeCell ref="A43:C43"/>
    <mergeCell ref="D43:I43"/>
    <mergeCell ref="J43:L43"/>
    <mergeCell ref="M43:N43"/>
    <mergeCell ref="O43:Q43"/>
    <mergeCell ref="R43:U43"/>
    <mergeCell ref="A42:C42"/>
    <mergeCell ref="D42:I42"/>
    <mergeCell ref="J42:L42"/>
    <mergeCell ref="M42:N42"/>
    <mergeCell ref="O42:Q42"/>
    <mergeCell ref="R42:U42"/>
    <mergeCell ref="A45:C45"/>
    <mergeCell ref="D45:I45"/>
    <mergeCell ref="J45:L45"/>
    <mergeCell ref="M45:N45"/>
    <mergeCell ref="O45:Q45"/>
    <mergeCell ref="R45:U45"/>
    <mergeCell ref="A44:C44"/>
    <mergeCell ref="D44:I44"/>
    <mergeCell ref="J44:L44"/>
    <mergeCell ref="M44:N44"/>
    <mergeCell ref="O44:Q44"/>
    <mergeCell ref="R44:U44"/>
    <mergeCell ref="A47:C47"/>
    <mergeCell ref="D47:I47"/>
    <mergeCell ref="J47:L47"/>
    <mergeCell ref="M47:N47"/>
    <mergeCell ref="O47:Q47"/>
    <mergeCell ref="R47:U47"/>
    <mergeCell ref="A46:C46"/>
    <mergeCell ref="D46:I46"/>
    <mergeCell ref="J46:L46"/>
    <mergeCell ref="M46:N46"/>
    <mergeCell ref="O46:Q46"/>
    <mergeCell ref="R46:U46"/>
    <mergeCell ref="A49:C49"/>
    <mergeCell ref="D49:I49"/>
    <mergeCell ref="J49:L49"/>
    <mergeCell ref="M49:N49"/>
    <mergeCell ref="O49:Q49"/>
    <mergeCell ref="R49:U49"/>
    <mergeCell ref="A48:C48"/>
    <mergeCell ref="D48:I48"/>
    <mergeCell ref="J48:L48"/>
    <mergeCell ref="M48:N48"/>
    <mergeCell ref="O48:Q48"/>
    <mergeCell ref="R48:U4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F165"/>
  <sheetViews>
    <sheetView topLeftCell="A134" workbookViewId="0">
      <selection activeCell="D151" sqref="D151"/>
    </sheetView>
  </sheetViews>
  <sheetFormatPr baseColWidth="10" defaultRowHeight="15" customHeight="1" x14ac:dyDescent="0.25"/>
  <cols>
    <col min="1" max="1" width="2.85546875" customWidth="1"/>
    <col min="2" max="2" width="7" style="74" customWidth="1"/>
    <col min="3" max="3" width="12.28515625" style="78" customWidth="1"/>
    <col min="4" max="4" width="65.140625" customWidth="1"/>
    <col min="5" max="5" width="18.7109375" customWidth="1"/>
  </cols>
  <sheetData>
    <row r="1" spans="2:5" ht="15" customHeight="1" thickBot="1" x14ac:dyDescent="0.3">
      <c r="B1" s="72" t="s">
        <v>335</v>
      </c>
      <c r="C1" s="75" t="s">
        <v>2</v>
      </c>
      <c r="D1" s="65" t="s">
        <v>217</v>
      </c>
      <c r="E1" s="66" t="s">
        <v>7</v>
      </c>
    </row>
    <row r="2" spans="2:5" ht="15" customHeight="1" x14ac:dyDescent="0.25">
      <c r="B2" s="73">
        <v>1</v>
      </c>
      <c r="C2" s="76">
        <v>860034594</v>
      </c>
      <c r="D2" s="67" t="s">
        <v>39</v>
      </c>
      <c r="E2" s="68">
        <v>16977995991.700001</v>
      </c>
    </row>
    <row r="3" spans="2:5" ht="15" customHeight="1" x14ac:dyDescent="0.25">
      <c r="B3" s="73">
        <v>2</v>
      </c>
      <c r="C3" s="76">
        <v>860007335</v>
      </c>
      <c r="D3" s="67" t="s">
        <v>40</v>
      </c>
      <c r="E3" s="68">
        <v>17636354618.5</v>
      </c>
    </row>
    <row r="4" spans="2:5" ht="15" customHeight="1" x14ac:dyDescent="0.25">
      <c r="B4" s="73">
        <v>3</v>
      </c>
      <c r="C4" s="76">
        <v>860035827</v>
      </c>
      <c r="D4" s="67" t="s">
        <v>41</v>
      </c>
      <c r="E4" s="68">
        <v>0</v>
      </c>
    </row>
    <row r="5" spans="2:5" ht="15" customHeight="1" x14ac:dyDescent="0.25">
      <c r="B5" s="73">
        <v>4</v>
      </c>
      <c r="C5" s="76">
        <v>800082665</v>
      </c>
      <c r="D5" s="69" t="s">
        <v>42</v>
      </c>
      <c r="E5" s="68">
        <v>6318608232.1700001</v>
      </c>
    </row>
    <row r="6" spans="2:5" ht="15" customHeight="1" x14ac:dyDescent="0.25">
      <c r="B6" s="73">
        <v>5</v>
      </c>
      <c r="C6" s="76">
        <v>830095213</v>
      </c>
      <c r="D6" s="67" t="s">
        <v>43</v>
      </c>
      <c r="E6" s="68">
        <v>29297644122.459999</v>
      </c>
    </row>
    <row r="7" spans="2:5" ht="15" customHeight="1" x14ac:dyDescent="0.25">
      <c r="B7" s="73">
        <v>6</v>
      </c>
      <c r="C7" s="76">
        <v>891700037</v>
      </c>
      <c r="D7" s="67" t="s">
        <v>44</v>
      </c>
      <c r="E7" s="68">
        <v>4158715.53</v>
      </c>
    </row>
    <row r="8" spans="2:5" ht="15" customHeight="1" x14ac:dyDescent="0.25">
      <c r="B8" s="73">
        <v>7</v>
      </c>
      <c r="C8" s="76">
        <v>890100577</v>
      </c>
      <c r="D8" s="67" t="s">
        <v>45</v>
      </c>
      <c r="E8" s="68">
        <v>666036288.59000003</v>
      </c>
    </row>
    <row r="9" spans="2:5" ht="15" customHeight="1" x14ac:dyDescent="0.25">
      <c r="B9" s="73">
        <v>8</v>
      </c>
      <c r="C9" s="76">
        <v>800185781</v>
      </c>
      <c r="D9" s="67" t="s">
        <v>46</v>
      </c>
      <c r="E9" s="68">
        <v>0</v>
      </c>
    </row>
    <row r="10" spans="2:5" ht="15" customHeight="1" x14ac:dyDescent="0.25">
      <c r="B10" s="73">
        <v>9</v>
      </c>
      <c r="C10" s="76">
        <v>832006599</v>
      </c>
      <c r="D10" s="67" t="s">
        <v>47</v>
      </c>
      <c r="E10" s="68">
        <v>78070580.120000005</v>
      </c>
    </row>
    <row r="11" spans="2:5" ht="15" customHeight="1" x14ac:dyDescent="0.25">
      <c r="B11" s="73">
        <v>10</v>
      </c>
      <c r="C11" s="76">
        <v>800019902</v>
      </c>
      <c r="D11" s="67" t="s">
        <v>48</v>
      </c>
      <c r="E11" s="68">
        <v>0</v>
      </c>
    </row>
    <row r="12" spans="2:5" ht="15" customHeight="1" x14ac:dyDescent="0.25">
      <c r="B12" s="73">
        <v>11</v>
      </c>
      <c r="C12" s="76">
        <v>860016610</v>
      </c>
      <c r="D12" s="67" t="s">
        <v>49</v>
      </c>
      <c r="E12" s="68">
        <v>61276120257.129997</v>
      </c>
    </row>
    <row r="13" spans="2:5" ht="15" customHeight="1" x14ac:dyDescent="0.25">
      <c r="B13" s="73">
        <v>12</v>
      </c>
      <c r="C13" s="76">
        <v>79963513</v>
      </c>
      <c r="D13" s="67" t="s">
        <v>50</v>
      </c>
      <c r="E13" s="68">
        <v>649231.56999999995</v>
      </c>
    </row>
    <row r="14" spans="2:5" ht="15" customHeight="1" x14ac:dyDescent="0.25">
      <c r="B14" s="73">
        <v>13</v>
      </c>
      <c r="C14" s="76">
        <v>890500514</v>
      </c>
      <c r="D14" s="67" t="s">
        <v>51</v>
      </c>
      <c r="E14" s="68">
        <v>8674452227.0799999</v>
      </c>
    </row>
    <row r="15" spans="2:5" ht="15" customHeight="1" x14ac:dyDescent="0.25">
      <c r="B15" s="73">
        <v>14</v>
      </c>
      <c r="C15" s="76">
        <v>890904996</v>
      </c>
      <c r="D15" s="67" t="s">
        <v>52</v>
      </c>
      <c r="E15" s="68">
        <v>243202912.08000001</v>
      </c>
    </row>
    <row r="16" spans="2:5" ht="15" customHeight="1" x14ac:dyDescent="0.25">
      <c r="B16" s="73">
        <v>15</v>
      </c>
      <c r="C16" s="76">
        <v>63357311</v>
      </c>
      <c r="D16" s="67" t="s">
        <v>53</v>
      </c>
      <c r="E16" s="68">
        <v>715268529.39999998</v>
      </c>
    </row>
    <row r="17" spans="2:5" ht="15" customHeight="1" x14ac:dyDescent="0.25">
      <c r="B17" s="73">
        <v>16</v>
      </c>
      <c r="C17" s="76">
        <v>65758943</v>
      </c>
      <c r="D17" s="67" t="s">
        <v>54</v>
      </c>
      <c r="E17" s="68">
        <v>34171267.899999999</v>
      </c>
    </row>
    <row r="18" spans="2:5" ht="15" customHeight="1" x14ac:dyDescent="0.25">
      <c r="B18" s="73">
        <v>17</v>
      </c>
      <c r="C18" s="76">
        <v>17081456</v>
      </c>
      <c r="D18" s="67" t="s">
        <v>55</v>
      </c>
      <c r="E18" s="68">
        <v>1426237876.51</v>
      </c>
    </row>
    <row r="19" spans="2:5" ht="15" customHeight="1" x14ac:dyDescent="0.25">
      <c r="B19" s="73">
        <v>18</v>
      </c>
      <c r="C19" s="76">
        <v>19107520</v>
      </c>
      <c r="D19" s="67" t="s">
        <v>56</v>
      </c>
      <c r="E19" s="68">
        <v>1594773970.98</v>
      </c>
    </row>
    <row r="20" spans="2:5" ht="15" customHeight="1" x14ac:dyDescent="0.25">
      <c r="B20" s="73">
        <v>19</v>
      </c>
      <c r="C20" s="76">
        <v>8672674</v>
      </c>
      <c r="D20" s="67" t="s">
        <v>57</v>
      </c>
      <c r="E20" s="68">
        <v>1996562668.1900001</v>
      </c>
    </row>
    <row r="21" spans="2:5" ht="15" customHeight="1" x14ac:dyDescent="0.25">
      <c r="B21" s="73">
        <v>20</v>
      </c>
      <c r="C21" s="76">
        <v>19371937</v>
      </c>
      <c r="D21" s="67" t="s">
        <v>58</v>
      </c>
      <c r="E21" s="68">
        <v>46898408.229999997</v>
      </c>
    </row>
    <row r="22" spans="2:5" ht="15" customHeight="1" x14ac:dyDescent="0.25">
      <c r="B22" s="73">
        <v>21</v>
      </c>
      <c r="C22" s="76">
        <v>79445861</v>
      </c>
      <c r="D22" s="67" t="s">
        <v>59</v>
      </c>
      <c r="E22" s="68">
        <v>0</v>
      </c>
    </row>
    <row r="23" spans="2:5" ht="15" customHeight="1" x14ac:dyDescent="0.25">
      <c r="B23" s="73">
        <v>22</v>
      </c>
      <c r="C23" s="76">
        <v>3229382</v>
      </c>
      <c r="D23" s="67" t="s">
        <v>60</v>
      </c>
      <c r="E23" s="68">
        <v>458572256.80000001</v>
      </c>
    </row>
    <row r="24" spans="2:5" ht="15" customHeight="1" x14ac:dyDescent="0.25">
      <c r="B24" s="73">
        <v>23</v>
      </c>
      <c r="C24" s="76">
        <v>800235437</v>
      </c>
      <c r="D24" s="67" t="s">
        <v>61</v>
      </c>
      <c r="E24" s="68">
        <v>146765049.62</v>
      </c>
    </row>
    <row r="25" spans="2:5" ht="15" customHeight="1" x14ac:dyDescent="0.25">
      <c r="B25" s="73">
        <v>24</v>
      </c>
      <c r="C25" s="76">
        <v>830025490</v>
      </c>
      <c r="D25" s="67" t="s">
        <v>62</v>
      </c>
      <c r="E25" s="68">
        <v>266192119.53</v>
      </c>
    </row>
    <row r="26" spans="2:5" ht="15" customHeight="1" x14ac:dyDescent="0.25">
      <c r="B26" s="73">
        <v>25</v>
      </c>
      <c r="C26" s="76">
        <v>71613624</v>
      </c>
      <c r="D26" s="67" t="s">
        <v>63</v>
      </c>
      <c r="E26" s="68">
        <v>3430859.34</v>
      </c>
    </row>
    <row r="27" spans="2:5" ht="15" customHeight="1" x14ac:dyDescent="0.25">
      <c r="B27" s="73">
        <v>26</v>
      </c>
      <c r="C27" s="76">
        <v>72133518</v>
      </c>
      <c r="D27" s="67" t="s">
        <v>64</v>
      </c>
      <c r="E27" s="68">
        <v>13791375.92</v>
      </c>
    </row>
    <row r="28" spans="2:5" ht="15" customHeight="1" x14ac:dyDescent="0.25">
      <c r="B28" s="73">
        <v>27</v>
      </c>
      <c r="C28" s="76">
        <v>890912462</v>
      </c>
      <c r="D28" s="69" t="s">
        <v>65</v>
      </c>
      <c r="E28" s="68">
        <v>84095661.819999993</v>
      </c>
    </row>
    <row r="29" spans="2:5" ht="15" customHeight="1" x14ac:dyDescent="0.25">
      <c r="B29" s="73">
        <v>28</v>
      </c>
      <c r="C29" s="76">
        <v>39528731</v>
      </c>
      <c r="D29" s="67" t="s">
        <v>66</v>
      </c>
      <c r="E29" s="68">
        <v>47551767.530000001</v>
      </c>
    </row>
    <row r="30" spans="2:5" ht="15" customHeight="1" x14ac:dyDescent="0.25">
      <c r="B30" s="73">
        <v>29</v>
      </c>
      <c r="C30" s="76">
        <v>16342237</v>
      </c>
      <c r="D30" s="67" t="s">
        <v>67</v>
      </c>
      <c r="E30" s="68">
        <v>146983052.75999999</v>
      </c>
    </row>
    <row r="31" spans="2:5" ht="15" customHeight="1" x14ac:dyDescent="0.25">
      <c r="B31" s="73">
        <v>30</v>
      </c>
      <c r="C31" s="76">
        <v>28711828</v>
      </c>
      <c r="D31" s="67" t="s">
        <v>68</v>
      </c>
      <c r="E31" s="68">
        <v>37055953</v>
      </c>
    </row>
    <row r="32" spans="2:5" ht="15" customHeight="1" x14ac:dyDescent="0.25">
      <c r="B32" s="73">
        <v>31</v>
      </c>
      <c r="C32" s="76">
        <v>80231958</v>
      </c>
      <c r="D32" s="67" t="s">
        <v>69</v>
      </c>
      <c r="E32" s="68">
        <v>147010733.63</v>
      </c>
    </row>
    <row r="33" spans="2:5" ht="15" customHeight="1" x14ac:dyDescent="0.25">
      <c r="B33" s="73">
        <v>32</v>
      </c>
      <c r="C33" s="76">
        <v>999999999</v>
      </c>
      <c r="D33" s="67" t="s">
        <v>70</v>
      </c>
      <c r="E33" s="68">
        <v>0</v>
      </c>
    </row>
    <row r="34" spans="2:5" ht="15" customHeight="1" x14ac:dyDescent="0.25">
      <c r="B34" s="73">
        <v>33</v>
      </c>
      <c r="C34" s="76">
        <v>1098605033</v>
      </c>
      <c r="D34" s="67" t="s">
        <v>71</v>
      </c>
      <c r="E34" s="68">
        <v>162435977.81999999</v>
      </c>
    </row>
    <row r="35" spans="2:5" ht="15" customHeight="1" x14ac:dyDescent="0.25">
      <c r="B35" s="73">
        <v>34</v>
      </c>
      <c r="C35" s="76">
        <v>811043174</v>
      </c>
      <c r="D35" s="67" t="s">
        <v>72</v>
      </c>
      <c r="E35" s="68">
        <v>2236996557.2600002</v>
      </c>
    </row>
    <row r="36" spans="2:5" ht="15" customHeight="1" x14ac:dyDescent="0.25">
      <c r="B36" s="73">
        <v>35</v>
      </c>
      <c r="C36" s="76">
        <v>71605575</v>
      </c>
      <c r="D36" s="67" t="s">
        <v>73</v>
      </c>
      <c r="E36" s="68">
        <v>27937381.16</v>
      </c>
    </row>
    <row r="37" spans="2:5" ht="15" customHeight="1" x14ac:dyDescent="0.25">
      <c r="B37" s="73">
        <v>36</v>
      </c>
      <c r="C37" s="76">
        <v>900304958</v>
      </c>
      <c r="D37" s="67" t="s">
        <v>74</v>
      </c>
      <c r="E37" s="68">
        <v>0</v>
      </c>
    </row>
    <row r="38" spans="2:5" ht="15" customHeight="1" x14ac:dyDescent="0.25">
      <c r="B38" s="73">
        <v>37</v>
      </c>
      <c r="C38" s="76">
        <v>830005308</v>
      </c>
      <c r="D38" s="67" t="s">
        <v>75</v>
      </c>
      <c r="E38" s="68">
        <v>0</v>
      </c>
    </row>
    <row r="39" spans="2:5" ht="15" customHeight="1" x14ac:dyDescent="0.25">
      <c r="B39" s="73">
        <v>38</v>
      </c>
      <c r="C39" s="76">
        <v>860025338</v>
      </c>
      <c r="D39" s="67" t="s">
        <v>76</v>
      </c>
      <c r="E39" s="68">
        <v>32053281.199999999</v>
      </c>
    </row>
    <row r="40" spans="2:5" ht="15" customHeight="1" x14ac:dyDescent="0.25">
      <c r="B40" s="73">
        <v>39</v>
      </c>
      <c r="C40" s="76">
        <v>13846129</v>
      </c>
      <c r="D40" s="67" t="s">
        <v>77</v>
      </c>
      <c r="E40" s="68">
        <v>504593304.55000001</v>
      </c>
    </row>
    <row r="41" spans="2:5" ht="15" customHeight="1" x14ac:dyDescent="0.25">
      <c r="B41" s="73">
        <v>40</v>
      </c>
      <c r="C41" s="76">
        <v>4401233</v>
      </c>
      <c r="D41" s="67" t="s">
        <v>78</v>
      </c>
      <c r="E41" s="68">
        <v>29102176239.279999</v>
      </c>
    </row>
    <row r="42" spans="2:5" ht="15" customHeight="1" x14ac:dyDescent="0.25">
      <c r="B42" s="73">
        <v>41</v>
      </c>
      <c r="C42" s="76">
        <v>890303525</v>
      </c>
      <c r="D42" s="67" t="s">
        <v>79</v>
      </c>
      <c r="E42" s="68">
        <v>864428.66</v>
      </c>
    </row>
    <row r="43" spans="2:5" ht="15" customHeight="1" x14ac:dyDescent="0.25">
      <c r="B43" s="73">
        <v>42</v>
      </c>
      <c r="C43" s="76">
        <v>800147567</v>
      </c>
      <c r="D43" s="67" t="s">
        <v>80</v>
      </c>
      <c r="E43" s="68">
        <v>1559628.73</v>
      </c>
    </row>
    <row r="44" spans="2:5" ht="15" customHeight="1" x14ac:dyDescent="0.25">
      <c r="B44" s="73">
        <v>43</v>
      </c>
      <c r="C44" s="76">
        <v>830125539</v>
      </c>
      <c r="D44" s="67" t="s">
        <v>81</v>
      </c>
      <c r="E44" s="68">
        <v>2223911.7599999998</v>
      </c>
    </row>
    <row r="45" spans="2:5" ht="15" customHeight="1" x14ac:dyDescent="0.25">
      <c r="B45" s="73">
        <v>44</v>
      </c>
      <c r="C45" s="76">
        <v>892400030</v>
      </c>
      <c r="D45" s="69" t="s">
        <v>82</v>
      </c>
      <c r="E45" s="68">
        <v>2331016.85</v>
      </c>
    </row>
    <row r="46" spans="2:5" ht="15" customHeight="1" x14ac:dyDescent="0.25">
      <c r="B46" s="73">
        <v>45</v>
      </c>
      <c r="C46" s="76">
        <v>800051673</v>
      </c>
      <c r="D46" s="67" t="s">
        <v>83</v>
      </c>
      <c r="E46" s="68">
        <v>232440647.34</v>
      </c>
    </row>
    <row r="47" spans="2:5" ht="15" customHeight="1" x14ac:dyDescent="0.25">
      <c r="B47" s="73">
        <v>46</v>
      </c>
      <c r="C47" s="76">
        <v>811014895</v>
      </c>
      <c r="D47" s="67" t="s">
        <v>84</v>
      </c>
      <c r="E47" s="68">
        <v>0</v>
      </c>
    </row>
    <row r="48" spans="2:5" ht="15" customHeight="1" x14ac:dyDescent="0.25">
      <c r="B48" s="73">
        <v>47</v>
      </c>
      <c r="C48" s="76">
        <v>800203517</v>
      </c>
      <c r="D48" s="67" t="s">
        <v>85</v>
      </c>
      <c r="E48" s="68">
        <v>0</v>
      </c>
    </row>
    <row r="49" spans="2:5" ht="15" customHeight="1" x14ac:dyDescent="0.25">
      <c r="B49" s="73">
        <v>48</v>
      </c>
      <c r="C49" s="77">
        <v>92527310</v>
      </c>
      <c r="D49" s="70" t="s">
        <v>86</v>
      </c>
      <c r="E49" s="71">
        <v>0</v>
      </c>
    </row>
    <row r="50" spans="2:5" ht="15" customHeight="1" x14ac:dyDescent="0.25">
      <c r="B50" s="73">
        <v>49</v>
      </c>
      <c r="C50" s="76">
        <v>43045016</v>
      </c>
      <c r="D50" s="67" t="s">
        <v>87</v>
      </c>
      <c r="E50" s="68">
        <v>75351853.099999994</v>
      </c>
    </row>
    <row r="51" spans="2:5" ht="15" customHeight="1" x14ac:dyDescent="0.25">
      <c r="B51" s="73">
        <v>50</v>
      </c>
      <c r="C51" s="76">
        <v>19171759</v>
      </c>
      <c r="D51" s="67" t="s">
        <v>88</v>
      </c>
      <c r="E51" s="68">
        <v>1323068034.3800001</v>
      </c>
    </row>
    <row r="52" spans="2:5" ht="15" customHeight="1" x14ac:dyDescent="0.25">
      <c r="B52" s="73">
        <v>51</v>
      </c>
      <c r="C52" s="76">
        <v>39440617</v>
      </c>
      <c r="D52" s="67" t="s">
        <v>89</v>
      </c>
      <c r="E52" s="68">
        <v>1622163420.0599999</v>
      </c>
    </row>
    <row r="53" spans="2:5" ht="15" customHeight="1" x14ac:dyDescent="0.25">
      <c r="B53" s="73">
        <v>52</v>
      </c>
      <c r="C53" s="76">
        <v>900088112</v>
      </c>
      <c r="D53" s="69" t="s">
        <v>90</v>
      </c>
      <c r="E53" s="68">
        <v>3115339.43</v>
      </c>
    </row>
    <row r="54" spans="2:5" ht="15" customHeight="1" x14ac:dyDescent="0.25">
      <c r="B54" s="73">
        <v>53</v>
      </c>
      <c r="C54" s="76">
        <v>79186463</v>
      </c>
      <c r="D54" s="67" t="s">
        <v>91</v>
      </c>
      <c r="E54" s="68">
        <v>263475257.75999999</v>
      </c>
    </row>
    <row r="55" spans="2:5" ht="15" customHeight="1" x14ac:dyDescent="0.25">
      <c r="B55" s="73">
        <v>54</v>
      </c>
      <c r="C55" s="76">
        <v>900232454</v>
      </c>
      <c r="D55" s="67" t="s">
        <v>92</v>
      </c>
      <c r="E55" s="68">
        <v>30048610.629999999</v>
      </c>
    </row>
    <row r="56" spans="2:5" ht="15" customHeight="1" x14ac:dyDescent="0.25">
      <c r="B56" s="73">
        <v>55</v>
      </c>
      <c r="C56" s="76">
        <v>16791014</v>
      </c>
      <c r="D56" s="67" t="s">
        <v>93</v>
      </c>
      <c r="E56" s="68">
        <v>0</v>
      </c>
    </row>
    <row r="57" spans="2:5" ht="15" customHeight="1" x14ac:dyDescent="0.25">
      <c r="B57" s="73">
        <v>56</v>
      </c>
      <c r="C57" s="76">
        <v>79717403</v>
      </c>
      <c r="D57" s="67" t="s">
        <v>94</v>
      </c>
      <c r="E57" s="68">
        <v>29895539.640000001</v>
      </c>
    </row>
    <row r="58" spans="2:5" ht="15" customHeight="1" x14ac:dyDescent="0.25">
      <c r="B58" s="73">
        <v>57</v>
      </c>
      <c r="C58" s="76">
        <v>19212246</v>
      </c>
      <c r="D58" s="67" t="s">
        <v>95</v>
      </c>
      <c r="E58" s="68">
        <v>0</v>
      </c>
    </row>
    <row r="59" spans="2:5" ht="15" customHeight="1" x14ac:dyDescent="0.25">
      <c r="B59" s="73">
        <v>58</v>
      </c>
      <c r="C59" s="76">
        <v>12110491</v>
      </c>
      <c r="D59" s="67" t="s">
        <v>96</v>
      </c>
      <c r="E59" s="68">
        <v>1626313472.7</v>
      </c>
    </row>
    <row r="60" spans="2:5" ht="15" customHeight="1" x14ac:dyDescent="0.25">
      <c r="B60" s="73">
        <v>59</v>
      </c>
      <c r="C60" s="76">
        <v>9080663</v>
      </c>
      <c r="D60" s="67" t="s">
        <v>97</v>
      </c>
      <c r="E60" s="68">
        <v>380545885.75999999</v>
      </c>
    </row>
    <row r="61" spans="2:5" ht="15" customHeight="1" x14ac:dyDescent="0.25">
      <c r="B61" s="73">
        <v>60</v>
      </c>
      <c r="C61" s="76">
        <v>14948671</v>
      </c>
      <c r="D61" s="67" t="s">
        <v>98</v>
      </c>
      <c r="E61" s="68">
        <v>531500140.23000002</v>
      </c>
    </row>
    <row r="62" spans="2:5" ht="15" customHeight="1" x14ac:dyDescent="0.25">
      <c r="B62" s="73">
        <v>61</v>
      </c>
      <c r="C62" s="76">
        <v>11408171</v>
      </c>
      <c r="D62" s="67" t="s">
        <v>99</v>
      </c>
      <c r="E62" s="68">
        <v>409471182.81999999</v>
      </c>
    </row>
    <row r="63" spans="2:5" ht="15" customHeight="1" x14ac:dyDescent="0.25">
      <c r="B63" s="73">
        <v>62</v>
      </c>
      <c r="C63" s="76">
        <v>41796600</v>
      </c>
      <c r="D63" s="67" t="s">
        <v>100</v>
      </c>
      <c r="E63" s="68">
        <v>0</v>
      </c>
    </row>
    <row r="64" spans="2:5" ht="15" customHeight="1" x14ac:dyDescent="0.25">
      <c r="B64" s="73">
        <v>63</v>
      </c>
      <c r="C64" s="76">
        <v>19581508</v>
      </c>
      <c r="D64" s="67" t="s">
        <v>101</v>
      </c>
      <c r="E64" s="68">
        <v>2926741521.25</v>
      </c>
    </row>
    <row r="65" spans="2:5" ht="15" customHeight="1" x14ac:dyDescent="0.25">
      <c r="B65" s="73">
        <v>64</v>
      </c>
      <c r="C65" s="76">
        <v>72163362</v>
      </c>
      <c r="D65" s="67" t="s">
        <v>102</v>
      </c>
      <c r="E65" s="68">
        <v>322895927.14999998</v>
      </c>
    </row>
    <row r="66" spans="2:5" ht="15" customHeight="1" x14ac:dyDescent="0.25">
      <c r="B66" s="73">
        <v>65</v>
      </c>
      <c r="C66" s="76">
        <v>46367670</v>
      </c>
      <c r="D66" s="67" t="s">
        <v>29</v>
      </c>
      <c r="E66" s="68">
        <v>26565773.960000001</v>
      </c>
    </row>
    <row r="67" spans="2:5" ht="15" customHeight="1" x14ac:dyDescent="0.25">
      <c r="B67" s="73">
        <v>66</v>
      </c>
      <c r="C67" s="76">
        <v>96194256</v>
      </c>
      <c r="D67" s="67" t="s">
        <v>103</v>
      </c>
      <c r="E67" s="68">
        <v>1020364.4</v>
      </c>
    </row>
    <row r="68" spans="2:5" ht="15" customHeight="1" x14ac:dyDescent="0.25">
      <c r="B68" s="73">
        <v>67</v>
      </c>
      <c r="C68" s="76">
        <v>77144005</v>
      </c>
      <c r="D68" s="67" t="s">
        <v>104</v>
      </c>
      <c r="E68" s="68">
        <v>512246955.69999999</v>
      </c>
    </row>
    <row r="69" spans="2:5" ht="15" customHeight="1" x14ac:dyDescent="0.25">
      <c r="B69" s="73">
        <v>68</v>
      </c>
      <c r="C69" s="76">
        <v>1049613055</v>
      </c>
      <c r="D69" s="67" t="s">
        <v>105</v>
      </c>
      <c r="E69" s="68">
        <v>917465908959.66003</v>
      </c>
    </row>
    <row r="70" spans="2:5" ht="15" customHeight="1" x14ac:dyDescent="0.25">
      <c r="B70" s="73">
        <v>69</v>
      </c>
      <c r="C70" s="76">
        <v>75094345</v>
      </c>
      <c r="D70" s="67" t="s">
        <v>106</v>
      </c>
      <c r="E70" s="68">
        <v>22305576.07</v>
      </c>
    </row>
    <row r="71" spans="2:5" ht="15" customHeight="1" x14ac:dyDescent="0.25">
      <c r="B71" s="73">
        <v>70</v>
      </c>
      <c r="C71" s="76">
        <v>830028633</v>
      </c>
      <c r="D71" s="67" t="s">
        <v>107</v>
      </c>
      <c r="E71" s="68">
        <v>1465018.05</v>
      </c>
    </row>
    <row r="72" spans="2:5" ht="15" customHeight="1" x14ac:dyDescent="0.25">
      <c r="B72" s="73">
        <v>71</v>
      </c>
      <c r="C72" s="76">
        <v>4111379</v>
      </c>
      <c r="D72" s="67" t="s">
        <v>108</v>
      </c>
      <c r="E72" s="68">
        <v>746922247.20000005</v>
      </c>
    </row>
    <row r="73" spans="2:5" ht="15" customHeight="1" x14ac:dyDescent="0.25">
      <c r="B73" s="73">
        <v>72</v>
      </c>
      <c r="C73" s="76">
        <v>10118278</v>
      </c>
      <c r="D73" s="67" t="s">
        <v>109</v>
      </c>
      <c r="E73" s="68">
        <v>532808153.57999998</v>
      </c>
    </row>
    <row r="74" spans="2:5" ht="15" customHeight="1" x14ac:dyDescent="0.25">
      <c r="B74" s="73">
        <v>73</v>
      </c>
      <c r="C74" s="76">
        <v>10032149</v>
      </c>
      <c r="D74" s="67" t="s">
        <v>110</v>
      </c>
      <c r="E74" s="68">
        <v>21711050494.310001</v>
      </c>
    </row>
    <row r="75" spans="2:5" ht="15" customHeight="1" x14ac:dyDescent="0.25">
      <c r="B75" s="73">
        <v>74</v>
      </c>
      <c r="C75" s="76">
        <v>21877385</v>
      </c>
      <c r="D75" s="67" t="s">
        <v>111</v>
      </c>
      <c r="E75" s="68">
        <v>34182692.619999997</v>
      </c>
    </row>
    <row r="76" spans="2:5" ht="15" customHeight="1" x14ac:dyDescent="0.25">
      <c r="B76" s="73">
        <v>75</v>
      </c>
      <c r="C76" s="76">
        <v>1047415552</v>
      </c>
      <c r="D76" s="67" t="s">
        <v>112</v>
      </c>
      <c r="E76" s="68">
        <v>526342217.10000002</v>
      </c>
    </row>
    <row r="77" spans="2:5" ht="15" customHeight="1" x14ac:dyDescent="0.25">
      <c r="B77" s="73">
        <v>76</v>
      </c>
      <c r="C77" s="76">
        <v>42136525</v>
      </c>
      <c r="D77" s="67" t="s">
        <v>113</v>
      </c>
      <c r="E77" s="68">
        <v>138550</v>
      </c>
    </row>
    <row r="78" spans="2:5" ht="15" customHeight="1" x14ac:dyDescent="0.25">
      <c r="B78" s="73">
        <v>77</v>
      </c>
      <c r="C78" s="76">
        <v>12978613</v>
      </c>
      <c r="D78" s="67" t="s">
        <v>114</v>
      </c>
      <c r="E78" s="68">
        <v>1235729.3</v>
      </c>
    </row>
    <row r="79" spans="2:5" ht="15" customHeight="1" x14ac:dyDescent="0.25">
      <c r="B79" s="73">
        <v>78</v>
      </c>
      <c r="C79" s="76">
        <v>92531174</v>
      </c>
      <c r="D79" s="67" t="s">
        <v>115</v>
      </c>
      <c r="E79" s="68">
        <v>623994308.26999998</v>
      </c>
    </row>
    <row r="80" spans="2:5" ht="15" customHeight="1" x14ac:dyDescent="0.25">
      <c r="B80" s="73">
        <v>79</v>
      </c>
      <c r="C80" s="76">
        <v>19370628</v>
      </c>
      <c r="D80" s="67" t="s">
        <v>116</v>
      </c>
      <c r="E80" s="68">
        <v>0</v>
      </c>
    </row>
    <row r="81" spans="2:5" ht="15" customHeight="1" x14ac:dyDescent="0.25">
      <c r="B81" s="73">
        <v>80</v>
      </c>
      <c r="C81" s="76">
        <v>15520504</v>
      </c>
      <c r="D81" s="67" t="s">
        <v>117</v>
      </c>
      <c r="E81" s="68">
        <v>9251204701.3199997</v>
      </c>
    </row>
    <row r="82" spans="2:5" ht="15" customHeight="1" x14ac:dyDescent="0.25">
      <c r="B82" s="73">
        <v>81</v>
      </c>
      <c r="C82" s="76">
        <v>28718610</v>
      </c>
      <c r="D82" s="67" t="s">
        <v>118</v>
      </c>
      <c r="E82" s="68">
        <v>8808891</v>
      </c>
    </row>
    <row r="83" spans="2:5" ht="15" customHeight="1" x14ac:dyDescent="0.25">
      <c r="B83" s="73">
        <v>82</v>
      </c>
      <c r="C83" s="76">
        <v>14198295</v>
      </c>
      <c r="D83" s="67" t="s">
        <v>119</v>
      </c>
      <c r="E83" s="68">
        <v>54022658.200000003</v>
      </c>
    </row>
    <row r="84" spans="2:5" ht="15" customHeight="1" x14ac:dyDescent="0.25">
      <c r="B84" s="73">
        <v>83</v>
      </c>
      <c r="C84" s="76">
        <v>1024485240</v>
      </c>
      <c r="D84" s="67" t="s">
        <v>120</v>
      </c>
      <c r="E84" s="68">
        <v>0</v>
      </c>
    </row>
    <row r="85" spans="2:5" ht="15" customHeight="1" x14ac:dyDescent="0.25">
      <c r="B85" s="73">
        <v>84</v>
      </c>
      <c r="C85" s="76">
        <v>80761417</v>
      </c>
      <c r="D85" s="67" t="s">
        <v>121</v>
      </c>
      <c r="E85" s="68">
        <v>135869807.78</v>
      </c>
    </row>
    <row r="86" spans="2:5" ht="15" customHeight="1" x14ac:dyDescent="0.25">
      <c r="B86" s="73">
        <v>85</v>
      </c>
      <c r="C86" s="76">
        <v>5274683</v>
      </c>
      <c r="D86" s="67" t="s">
        <v>122</v>
      </c>
      <c r="E86" s="68">
        <v>54422218.560000002</v>
      </c>
    </row>
    <row r="87" spans="2:5" ht="15" customHeight="1" x14ac:dyDescent="0.25">
      <c r="B87" s="73">
        <v>86</v>
      </c>
      <c r="C87" s="76">
        <v>79490512</v>
      </c>
      <c r="D87" s="67" t="s">
        <v>123</v>
      </c>
      <c r="E87" s="68">
        <v>727723825.86000001</v>
      </c>
    </row>
    <row r="88" spans="2:5" ht="15" customHeight="1" x14ac:dyDescent="0.25">
      <c r="B88" s="73">
        <v>87</v>
      </c>
      <c r="C88" s="76">
        <v>41550524</v>
      </c>
      <c r="D88" s="67" t="s">
        <v>124</v>
      </c>
      <c r="E88" s="68">
        <v>0</v>
      </c>
    </row>
    <row r="89" spans="2:5" ht="15" customHeight="1" x14ac:dyDescent="0.25">
      <c r="B89" s="73">
        <v>88</v>
      </c>
      <c r="C89" s="76">
        <v>17087102</v>
      </c>
      <c r="D89" s="67" t="s">
        <v>125</v>
      </c>
      <c r="E89" s="68">
        <v>836809203.98000002</v>
      </c>
    </row>
    <row r="90" spans="2:5" ht="15" customHeight="1" x14ac:dyDescent="0.25">
      <c r="B90" s="73">
        <v>89</v>
      </c>
      <c r="C90" s="76">
        <v>4820035</v>
      </c>
      <c r="D90" s="69" t="s">
        <v>221</v>
      </c>
      <c r="E90" s="68">
        <v>0</v>
      </c>
    </row>
    <row r="91" spans="2:5" ht="15" customHeight="1" x14ac:dyDescent="0.25">
      <c r="B91" s="73">
        <v>90</v>
      </c>
      <c r="C91" s="76">
        <v>42403671</v>
      </c>
      <c r="D91" s="67" t="s">
        <v>127</v>
      </c>
      <c r="E91" s="68">
        <v>390289647.32999998</v>
      </c>
    </row>
    <row r="92" spans="2:5" ht="15" customHeight="1" x14ac:dyDescent="0.25">
      <c r="B92" s="73">
        <v>91</v>
      </c>
      <c r="C92" s="76">
        <v>4111824</v>
      </c>
      <c r="D92" s="67" t="s">
        <v>128</v>
      </c>
      <c r="E92" s="68">
        <v>569622487453.55005</v>
      </c>
    </row>
    <row r="93" spans="2:5" ht="15" customHeight="1" x14ac:dyDescent="0.25">
      <c r="B93" s="73">
        <v>92</v>
      </c>
      <c r="C93" s="76">
        <v>241495</v>
      </c>
      <c r="D93" s="67" t="s">
        <v>129</v>
      </c>
      <c r="E93" s="68">
        <v>21788007.690000001</v>
      </c>
    </row>
    <row r="94" spans="2:5" ht="15" customHeight="1" x14ac:dyDescent="0.25">
      <c r="B94" s="73">
        <v>93</v>
      </c>
      <c r="C94" s="76">
        <v>1103096931</v>
      </c>
      <c r="D94" s="67" t="s">
        <v>130</v>
      </c>
      <c r="E94" s="68">
        <v>0</v>
      </c>
    </row>
    <row r="95" spans="2:5" ht="15" customHeight="1" x14ac:dyDescent="0.25">
      <c r="B95" s="73">
        <v>94</v>
      </c>
      <c r="C95" s="76">
        <v>1073151818</v>
      </c>
      <c r="D95" s="67" t="s">
        <v>131</v>
      </c>
      <c r="E95" s="68">
        <v>15299891</v>
      </c>
    </row>
    <row r="96" spans="2:5" ht="15" customHeight="1" x14ac:dyDescent="0.25">
      <c r="B96" s="73">
        <v>95</v>
      </c>
      <c r="C96" s="76">
        <v>4727788</v>
      </c>
      <c r="D96" s="67" t="s">
        <v>132</v>
      </c>
      <c r="E96" s="68">
        <v>29720926.309999999</v>
      </c>
    </row>
    <row r="97" spans="2:5" ht="15" customHeight="1" x14ac:dyDescent="0.25">
      <c r="B97" s="73">
        <v>96</v>
      </c>
      <c r="C97" s="76">
        <v>39641260</v>
      </c>
      <c r="D97" s="67" t="s">
        <v>133</v>
      </c>
      <c r="E97" s="68">
        <v>211586818.09999999</v>
      </c>
    </row>
    <row r="98" spans="2:5" ht="15" customHeight="1" x14ac:dyDescent="0.25">
      <c r="B98" s="73">
        <v>97</v>
      </c>
      <c r="C98" s="76">
        <v>26870248</v>
      </c>
      <c r="D98" s="67" t="s">
        <v>134</v>
      </c>
      <c r="E98" s="68">
        <v>332002992.92000002</v>
      </c>
    </row>
    <row r="99" spans="2:5" ht="15" customHeight="1" x14ac:dyDescent="0.25">
      <c r="B99" s="73">
        <v>98</v>
      </c>
      <c r="C99" s="76">
        <v>49740724</v>
      </c>
      <c r="D99" s="67" t="s">
        <v>135</v>
      </c>
      <c r="E99" s="68">
        <v>478817435.19999999</v>
      </c>
    </row>
    <row r="100" spans="2:5" ht="15" customHeight="1" x14ac:dyDescent="0.25">
      <c r="B100" s="73">
        <v>99</v>
      </c>
      <c r="C100" s="76">
        <v>16945910</v>
      </c>
      <c r="D100" s="67" t="s">
        <v>136</v>
      </c>
      <c r="E100" s="68">
        <v>347739994.33999997</v>
      </c>
    </row>
    <row r="101" spans="2:5" ht="15" customHeight="1" x14ac:dyDescent="0.25">
      <c r="B101" s="73">
        <v>100</v>
      </c>
      <c r="C101" s="76">
        <v>52300645</v>
      </c>
      <c r="D101" s="67" t="s">
        <v>137</v>
      </c>
      <c r="E101" s="68">
        <v>550482813.28999996</v>
      </c>
    </row>
    <row r="102" spans="2:5" ht="15" customHeight="1" x14ac:dyDescent="0.25">
      <c r="B102" s="73">
        <v>101</v>
      </c>
      <c r="C102" s="76">
        <v>2043544</v>
      </c>
      <c r="D102" s="67" t="s">
        <v>138</v>
      </c>
      <c r="E102" s="68">
        <v>0</v>
      </c>
    </row>
    <row r="103" spans="2:5" ht="15" customHeight="1" x14ac:dyDescent="0.25">
      <c r="B103" s="73">
        <v>102</v>
      </c>
      <c r="C103" s="76">
        <v>91283926</v>
      </c>
      <c r="D103" s="67" t="s">
        <v>139</v>
      </c>
      <c r="E103" s="68">
        <v>978071304.49000001</v>
      </c>
    </row>
    <row r="104" spans="2:5" ht="15" customHeight="1" x14ac:dyDescent="0.25">
      <c r="B104" s="73">
        <v>103</v>
      </c>
      <c r="C104" s="76">
        <v>28834035</v>
      </c>
      <c r="D104" s="67" t="s">
        <v>140</v>
      </c>
      <c r="E104" s="68">
        <v>56789471.060000002</v>
      </c>
    </row>
    <row r="105" spans="2:5" ht="15" customHeight="1" x14ac:dyDescent="0.25">
      <c r="B105" s="73">
        <v>104</v>
      </c>
      <c r="C105" s="76">
        <v>91226485</v>
      </c>
      <c r="D105" s="67" t="s">
        <v>141</v>
      </c>
      <c r="E105" s="68">
        <v>199186005.44</v>
      </c>
    </row>
    <row r="106" spans="2:5" ht="15" customHeight="1" x14ac:dyDescent="0.25">
      <c r="B106" s="73">
        <v>105</v>
      </c>
      <c r="C106" s="76">
        <v>12716097</v>
      </c>
      <c r="D106" s="67" t="s">
        <v>142</v>
      </c>
      <c r="E106" s="68">
        <v>129687713.02</v>
      </c>
    </row>
    <row r="107" spans="2:5" ht="15" customHeight="1" x14ac:dyDescent="0.25">
      <c r="B107" s="73">
        <v>106</v>
      </c>
      <c r="C107" s="76">
        <v>1107081866</v>
      </c>
      <c r="D107" s="67" t="s">
        <v>143</v>
      </c>
      <c r="E107" s="68">
        <v>0</v>
      </c>
    </row>
    <row r="108" spans="2:5" ht="15" customHeight="1" x14ac:dyDescent="0.25">
      <c r="B108" s="73">
        <v>107</v>
      </c>
      <c r="C108" s="76">
        <v>26722241</v>
      </c>
      <c r="D108" s="67" t="s">
        <v>144</v>
      </c>
      <c r="E108" s="68">
        <v>287878797.10000002</v>
      </c>
    </row>
    <row r="109" spans="2:5" ht="15" customHeight="1" x14ac:dyDescent="0.25">
      <c r="B109" s="73">
        <v>108</v>
      </c>
      <c r="C109" s="76">
        <v>38231834</v>
      </c>
      <c r="D109" s="67" t="s">
        <v>145</v>
      </c>
      <c r="E109" s="68">
        <v>0</v>
      </c>
    </row>
    <row r="110" spans="2:5" ht="15" customHeight="1" x14ac:dyDescent="0.25">
      <c r="B110" s="73">
        <v>109</v>
      </c>
      <c r="C110" s="76">
        <v>40984152</v>
      </c>
      <c r="D110" s="67" t="s">
        <v>146</v>
      </c>
      <c r="E110" s="68">
        <v>32083624.800000001</v>
      </c>
    </row>
    <row r="111" spans="2:5" ht="15" customHeight="1" x14ac:dyDescent="0.25">
      <c r="B111" s="73">
        <v>110</v>
      </c>
      <c r="C111" s="76">
        <v>19118435</v>
      </c>
      <c r="D111" s="67" t="s">
        <v>147</v>
      </c>
      <c r="E111" s="68">
        <v>43511078.409999996</v>
      </c>
    </row>
    <row r="112" spans="2:5" ht="15" customHeight="1" x14ac:dyDescent="0.25">
      <c r="B112" s="73">
        <v>111</v>
      </c>
      <c r="C112" s="76">
        <v>2999138</v>
      </c>
      <c r="D112" s="67" t="s">
        <v>148</v>
      </c>
      <c r="E112" s="68">
        <v>256177871.15000001</v>
      </c>
    </row>
    <row r="113" spans="2:6" ht="15" customHeight="1" x14ac:dyDescent="0.25">
      <c r="B113" s="73">
        <v>112</v>
      </c>
      <c r="C113" s="76">
        <v>71110715</v>
      </c>
      <c r="D113" s="67" t="s">
        <v>149</v>
      </c>
      <c r="E113" s="68">
        <v>211586818.09999999</v>
      </c>
    </row>
    <row r="114" spans="2:6" ht="15" customHeight="1" x14ac:dyDescent="0.25">
      <c r="B114" s="73">
        <v>113</v>
      </c>
      <c r="C114" s="76">
        <v>49712010</v>
      </c>
      <c r="D114" s="67" t="s">
        <v>150</v>
      </c>
      <c r="E114" s="68">
        <v>48479741.68</v>
      </c>
    </row>
    <row r="115" spans="2:6" ht="15" customHeight="1" x14ac:dyDescent="0.25">
      <c r="B115" s="73">
        <v>114</v>
      </c>
      <c r="C115" s="76">
        <v>41405846</v>
      </c>
      <c r="D115" s="67" t="s">
        <v>151</v>
      </c>
      <c r="E115" s="68">
        <v>661521364315.89001</v>
      </c>
    </row>
    <row r="116" spans="2:6" ht="15" customHeight="1" x14ac:dyDescent="0.25">
      <c r="B116" s="73">
        <v>115</v>
      </c>
      <c r="C116" s="76">
        <v>46367061</v>
      </c>
      <c r="D116" s="67" t="s">
        <v>152</v>
      </c>
      <c r="E116" s="68">
        <v>770225935.80999994</v>
      </c>
    </row>
    <row r="117" spans="2:6" ht="15" customHeight="1" x14ac:dyDescent="0.25">
      <c r="B117" s="73">
        <v>116</v>
      </c>
      <c r="C117" s="76">
        <v>36571405</v>
      </c>
      <c r="D117" s="67" t="s">
        <v>153</v>
      </c>
      <c r="E117" s="68">
        <v>1475601.35</v>
      </c>
    </row>
    <row r="118" spans="2:6" ht="15" customHeight="1" x14ac:dyDescent="0.25">
      <c r="B118" s="73">
        <v>117</v>
      </c>
      <c r="C118" s="76">
        <v>20443754</v>
      </c>
      <c r="D118" s="67" t="s">
        <v>154</v>
      </c>
      <c r="E118" s="68">
        <v>780721746.5</v>
      </c>
    </row>
    <row r="119" spans="2:6" ht="15" customHeight="1" x14ac:dyDescent="0.25">
      <c r="B119" s="73">
        <v>118</v>
      </c>
      <c r="C119" s="76">
        <v>51965389</v>
      </c>
      <c r="D119" s="67" t="s">
        <v>155</v>
      </c>
      <c r="E119" s="68">
        <v>1103910027.5799999</v>
      </c>
    </row>
    <row r="120" spans="2:6" ht="15" customHeight="1" x14ac:dyDescent="0.25">
      <c r="B120" s="73">
        <v>119</v>
      </c>
      <c r="C120" s="76">
        <v>23733438</v>
      </c>
      <c r="D120" s="67" t="s">
        <v>156</v>
      </c>
      <c r="E120" s="68">
        <v>1182106580.9000001</v>
      </c>
    </row>
    <row r="121" spans="2:6" ht="15" customHeight="1" x14ac:dyDescent="0.25">
      <c r="B121" s="79">
        <v>120</v>
      </c>
      <c r="C121" s="80">
        <v>95527310</v>
      </c>
      <c r="D121" s="81" t="s">
        <v>218</v>
      </c>
      <c r="E121" s="82">
        <v>26916485.370000001</v>
      </c>
      <c r="F121" t="s">
        <v>336</v>
      </c>
    </row>
    <row r="122" spans="2:6" ht="15" customHeight="1" x14ac:dyDescent="0.25">
      <c r="B122" s="73">
        <v>121</v>
      </c>
      <c r="C122" s="76">
        <v>5013355</v>
      </c>
      <c r="D122" s="67" t="s">
        <v>179</v>
      </c>
      <c r="E122" s="68">
        <v>381219782.24000001</v>
      </c>
    </row>
    <row r="123" spans="2:6" ht="15" customHeight="1" x14ac:dyDescent="0.25">
      <c r="B123" s="73">
        <v>122</v>
      </c>
      <c r="C123" s="76">
        <v>9312218</v>
      </c>
      <c r="D123" s="67" t="s">
        <v>294</v>
      </c>
      <c r="E123" s="68">
        <v>1887080206.25</v>
      </c>
    </row>
    <row r="124" spans="2:6" ht="15" customHeight="1" x14ac:dyDescent="0.25">
      <c r="B124" s="73">
        <v>123</v>
      </c>
      <c r="C124" s="76">
        <v>2043544</v>
      </c>
      <c r="D124" s="67" t="s">
        <v>295</v>
      </c>
      <c r="E124" s="68">
        <v>100854557.76000001</v>
      </c>
    </row>
    <row r="125" spans="2:6" ht="15" customHeight="1" x14ac:dyDescent="0.25">
      <c r="B125" s="73">
        <v>124</v>
      </c>
      <c r="C125" s="76">
        <v>12966271</v>
      </c>
      <c r="D125" s="67" t="s">
        <v>296</v>
      </c>
      <c r="E125" s="68">
        <v>33669902.630000003</v>
      </c>
    </row>
    <row r="126" spans="2:6" ht="15" customHeight="1" x14ac:dyDescent="0.25">
      <c r="B126" s="73">
        <v>125</v>
      </c>
      <c r="C126" s="76">
        <v>13071016</v>
      </c>
      <c r="D126" s="67" t="s">
        <v>297</v>
      </c>
      <c r="E126" s="68">
        <v>29973870.890000001</v>
      </c>
    </row>
    <row r="127" spans="2:6" ht="15" customHeight="1" x14ac:dyDescent="0.25">
      <c r="B127" s="73">
        <v>126</v>
      </c>
      <c r="C127" s="76">
        <v>17325099</v>
      </c>
      <c r="D127" s="67" t="s">
        <v>298</v>
      </c>
      <c r="E127" s="68">
        <v>25201778.359999999</v>
      </c>
    </row>
    <row r="128" spans="2:6" ht="15" customHeight="1" x14ac:dyDescent="0.25">
      <c r="B128" s="73">
        <v>127</v>
      </c>
      <c r="C128" s="76">
        <v>32181390</v>
      </c>
      <c r="D128" s="67" t="s">
        <v>299</v>
      </c>
      <c r="E128" s="68">
        <v>143539633.68000001</v>
      </c>
    </row>
    <row r="129" spans="2:5" ht="15" customHeight="1" x14ac:dyDescent="0.25">
      <c r="B129" s="73">
        <v>128</v>
      </c>
      <c r="C129" s="76">
        <v>36571014</v>
      </c>
      <c r="D129" s="67" t="s">
        <v>300</v>
      </c>
      <c r="E129" s="68">
        <v>751627170.57000005</v>
      </c>
    </row>
    <row r="130" spans="2:5" ht="15" customHeight="1" x14ac:dyDescent="0.25">
      <c r="B130" s="73">
        <v>129</v>
      </c>
      <c r="C130" s="76">
        <v>36571211</v>
      </c>
      <c r="D130" s="67" t="s">
        <v>301</v>
      </c>
      <c r="E130" s="68">
        <v>802112365.60000002</v>
      </c>
    </row>
    <row r="131" spans="2:5" ht="15" customHeight="1" x14ac:dyDescent="0.25">
      <c r="B131" s="73">
        <v>130</v>
      </c>
      <c r="C131" s="76">
        <v>36571230</v>
      </c>
      <c r="D131" s="67" t="s">
        <v>302</v>
      </c>
      <c r="E131" s="68">
        <v>410797508.046</v>
      </c>
    </row>
    <row r="132" spans="2:5" ht="15" customHeight="1" x14ac:dyDescent="0.25">
      <c r="B132" s="73">
        <v>131</v>
      </c>
      <c r="C132" s="76">
        <v>38225097</v>
      </c>
      <c r="D132" s="67" t="s">
        <v>303</v>
      </c>
      <c r="E132" s="68">
        <v>28220288.109999999</v>
      </c>
    </row>
    <row r="133" spans="2:5" ht="15" customHeight="1" x14ac:dyDescent="0.25">
      <c r="B133" s="73">
        <v>132</v>
      </c>
      <c r="C133" s="76">
        <v>40439492</v>
      </c>
      <c r="D133" s="67" t="s">
        <v>304</v>
      </c>
      <c r="E133" s="68">
        <v>31345584.260000002</v>
      </c>
    </row>
    <row r="134" spans="2:5" ht="15" customHeight="1" x14ac:dyDescent="0.25">
      <c r="B134" s="73">
        <v>133</v>
      </c>
      <c r="C134" s="76">
        <v>41796600</v>
      </c>
      <c r="D134" s="67" t="s">
        <v>305</v>
      </c>
      <c r="E134" s="68">
        <v>1456565133.1600001</v>
      </c>
    </row>
    <row r="135" spans="2:5" ht="15" customHeight="1" x14ac:dyDescent="0.25">
      <c r="B135" s="73">
        <v>134</v>
      </c>
      <c r="C135" s="76">
        <v>42403456</v>
      </c>
      <c r="D135" s="67" t="s">
        <v>306</v>
      </c>
      <c r="E135" s="68">
        <v>899540753.29999995</v>
      </c>
    </row>
    <row r="136" spans="2:5" ht="15" customHeight="1" x14ac:dyDescent="0.25">
      <c r="B136" s="73">
        <v>135</v>
      </c>
      <c r="C136" s="76">
        <v>45482513</v>
      </c>
      <c r="D136" s="67" t="s">
        <v>307</v>
      </c>
      <c r="E136" s="68">
        <v>64488158.719999999</v>
      </c>
    </row>
    <row r="137" spans="2:5" ht="15" customHeight="1" x14ac:dyDescent="0.25">
      <c r="B137" s="73">
        <v>136</v>
      </c>
      <c r="C137" s="76">
        <v>4320035</v>
      </c>
      <c r="D137" s="67" t="s">
        <v>192</v>
      </c>
      <c r="E137" s="68">
        <v>2913130267.4400001</v>
      </c>
    </row>
    <row r="138" spans="2:5" ht="15" customHeight="1" x14ac:dyDescent="0.25">
      <c r="B138" s="73">
        <v>137</v>
      </c>
      <c r="C138" s="76">
        <v>49731332</v>
      </c>
      <c r="D138" s="67" t="s">
        <v>308</v>
      </c>
      <c r="E138" s="68">
        <v>307511100.06</v>
      </c>
    </row>
    <row r="139" spans="2:5" ht="15" customHeight="1" x14ac:dyDescent="0.25">
      <c r="B139" s="73">
        <v>138</v>
      </c>
      <c r="C139" s="76">
        <v>41550524</v>
      </c>
      <c r="D139" s="67" t="s">
        <v>309</v>
      </c>
      <c r="E139" s="68">
        <v>33997732.469999999</v>
      </c>
    </row>
    <row r="140" spans="2:5" ht="15" customHeight="1" x14ac:dyDescent="0.25">
      <c r="B140" s="73">
        <v>139</v>
      </c>
      <c r="C140" s="76">
        <v>51587111</v>
      </c>
      <c r="D140" s="67" t="s">
        <v>310</v>
      </c>
      <c r="E140" s="68">
        <v>1535395609.5</v>
      </c>
    </row>
    <row r="141" spans="2:5" ht="15" customHeight="1" x14ac:dyDescent="0.25">
      <c r="B141" s="73">
        <v>140</v>
      </c>
      <c r="C141" s="76">
        <v>51610454</v>
      </c>
      <c r="D141" s="67" t="s">
        <v>311</v>
      </c>
      <c r="E141" s="68">
        <v>191405728.40000001</v>
      </c>
    </row>
    <row r="142" spans="2:5" ht="15" customHeight="1" x14ac:dyDescent="0.25">
      <c r="B142" s="73">
        <v>141</v>
      </c>
      <c r="C142" s="76">
        <v>51647476</v>
      </c>
      <c r="D142" s="67" t="s">
        <v>312</v>
      </c>
      <c r="E142" s="68">
        <v>117111488.36</v>
      </c>
    </row>
    <row r="143" spans="2:5" ht="15" customHeight="1" x14ac:dyDescent="0.25">
      <c r="B143" s="73">
        <v>142</v>
      </c>
      <c r="C143" s="76">
        <v>56054948</v>
      </c>
      <c r="D143" s="67" t="s">
        <v>313</v>
      </c>
      <c r="E143" s="68">
        <v>1044092821.46</v>
      </c>
    </row>
    <row r="144" spans="2:5" ht="15" customHeight="1" x14ac:dyDescent="0.25">
      <c r="B144" s="73">
        <v>143</v>
      </c>
      <c r="C144" s="76">
        <v>60313909</v>
      </c>
      <c r="D144" s="67" t="s">
        <v>314</v>
      </c>
      <c r="E144" s="68">
        <v>1123692348.6799998</v>
      </c>
    </row>
    <row r="145" spans="2:5" ht="15" customHeight="1" x14ac:dyDescent="0.25">
      <c r="B145" s="73">
        <v>144</v>
      </c>
      <c r="C145" s="76">
        <v>71589626</v>
      </c>
      <c r="D145" s="67" t="s">
        <v>315</v>
      </c>
      <c r="E145" s="68">
        <v>1660139267.0899999</v>
      </c>
    </row>
    <row r="146" spans="2:5" ht="15" customHeight="1" x14ac:dyDescent="0.25">
      <c r="B146" s="73">
        <v>145</v>
      </c>
      <c r="C146" s="76">
        <v>860002554</v>
      </c>
      <c r="D146" s="67" t="s">
        <v>316</v>
      </c>
      <c r="E146" s="68">
        <v>26645747097.5</v>
      </c>
    </row>
    <row r="147" spans="2:5" ht="15" customHeight="1" x14ac:dyDescent="0.25">
      <c r="B147" s="73">
        <v>146</v>
      </c>
      <c r="C147" s="76">
        <v>79186463</v>
      </c>
      <c r="D147" s="67" t="s">
        <v>317</v>
      </c>
      <c r="E147" s="68">
        <v>262968873.09999999</v>
      </c>
    </row>
    <row r="148" spans="2:5" ht="15" customHeight="1" x14ac:dyDescent="0.25">
      <c r="B148" s="73">
        <v>147</v>
      </c>
      <c r="C148" s="76">
        <v>91073302</v>
      </c>
      <c r="D148" s="67" t="s">
        <v>318</v>
      </c>
      <c r="E148" s="68">
        <v>498830519.86000001</v>
      </c>
    </row>
    <row r="149" spans="2:5" ht="15" customHeight="1" x14ac:dyDescent="0.25">
      <c r="B149" s="73">
        <v>148</v>
      </c>
      <c r="C149" s="76">
        <v>91151304</v>
      </c>
      <c r="D149" s="67" t="s">
        <v>319</v>
      </c>
      <c r="E149" s="68">
        <v>1549298</v>
      </c>
    </row>
    <row r="150" spans="2:5" ht="15" customHeight="1" x14ac:dyDescent="0.25">
      <c r="B150" s="73">
        <v>149</v>
      </c>
      <c r="C150" s="76">
        <v>91480685</v>
      </c>
      <c r="D150" s="67" t="s">
        <v>320</v>
      </c>
      <c r="E150" s="68">
        <v>478817435.19999999</v>
      </c>
    </row>
    <row r="151" spans="2:5" ht="15" customHeight="1" x14ac:dyDescent="0.25">
      <c r="B151" s="73">
        <v>150</v>
      </c>
      <c r="C151" s="76">
        <v>38231834</v>
      </c>
      <c r="D151" s="67" t="s">
        <v>321</v>
      </c>
      <c r="E151" s="68">
        <v>8574902.1300000008</v>
      </c>
    </row>
    <row r="152" spans="2:5" ht="15" customHeight="1" x14ac:dyDescent="0.25">
      <c r="B152" s="73">
        <v>151</v>
      </c>
      <c r="C152" s="76">
        <v>800185781</v>
      </c>
      <c r="D152" s="67" t="s">
        <v>322</v>
      </c>
      <c r="E152" s="68">
        <v>356548127.37</v>
      </c>
    </row>
    <row r="153" spans="2:5" ht="15" customHeight="1" x14ac:dyDescent="0.25">
      <c r="B153" s="73">
        <v>152</v>
      </c>
      <c r="C153" s="76">
        <v>800019902</v>
      </c>
      <c r="D153" s="67" t="s">
        <v>323</v>
      </c>
      <c r="E153" s="68">
        <v>17791735.98</v>
      </c>
    </row>
    <row r="154" spans="2:5" ht="15" customHeight="1" x14ac:dyDescent="0.25">
      <c r="B154" s="73">
        <v>153</v>
      </c>
      <c r="C154" s="76">
        <v>830078083</v>
      </c>
      <c r="D154" s="67" t="s">
        <v>324</v>
      </c>
      <c r="E154" s="68">
        <v>2810631.57</v>
      </c>
    </row>
    <row r="155" spans="2:5" ht="15" customHeight="1" x14ac:dyDescent="0.25">
      <c r="B155" s="73">
        <v>154</v>
      </c>
      <c r="C155" s="76">
        <v>1020832692</v>
      </c>
      <c r="D155" s="67" t="s">
        <v>325</v>
      </c>
      <c r="E155" s="68">
        <v>10561231.710000001</v>
      </c>
    </row>
    <row r="156" spans="2:5" ht="15" customHeight="1" x14ac:dyDescent="0.25">
      <c r="B156" s="73">
        <v>155</v>
      </c>
      <c r="C156" s="76">
        <v>1107081866</v>
      </c>
      <c r="D156" s="67" t="s">
        <v>326</v>
      </c>
      <c r="E156" s="68">
        <v>822125134.33000004</v>
      </c>
    </row>
    <row r="157" spans="2:5" ht="15" customHeight="1" x14ac:dyDescent="0.25">
      <c r="B157" s="73">
        <v>156</v>
      </c>
      <c r="C157" s="76">
        <v>16791014</v>
      </c>
      <c r="D157" s="67" t="s">
        <v>327</v>
      </c>
      <c r="E157" s="68">
        <v>375781415.17000002</v>
      </c>
    </row>
    <row r="158" spans="2:5" ht="15" customHeight="1" x14ac:dyDescent="0.25">
      <c r="B158" s="73">
        <v>157</v>
      </c>
      <c r="C158" s="76">
        <v>860035827</v>
      </c>
      <c r="D158" s="67" t="s">
        <v>328</v>
      </c>
      <c r="E158" s="68">
        <v>843535723.14999998</v>
      </c>
    </row>
    <row r="159" spans="2:5" ht="15" customHeight="1" x14ac:dyDescent="0.25">
      <c r="B159" s="73">
        <v>158</v>
      </c>
      <c r="C159" s="76">
        <v>860006780</v>
      </c>
      <c r="D159" s="67" t="s">
        <v>329</v>
      </c>
      <c r="E159" s="68">
        <v>149377484.77000001</v>
      </c>
    </row>
    <row r="160" spans="2:5" ht="15" customHeight="1" x14ac:dyDescent="0.25">
      <c r="B160" s="73">
        <v>159</v>
      </c>
      <c r="C160" s="76">
        <v>900208743</v>
      </c>
      <c r="D160" s="67" t="s">
        <v>330</v>
      </c>
      <c r="E160" s="68">
        <v>60048397.020000003</v>
      </c>
    </row>
    <row r="161" spans="2:5" ht="15" customHeight="1" x14ac:dyDescent="0.25">
      <c r="B161" s="73">
        <v>160</v>
      </c>
      <c r="C161" s="76">
        <v>900279602</v>
      </c>
      <c r="D161" s="67" t="s">
        <v>331</v>
      </c>
      <c r="E161" s="68">
        <v>11367623</v>
      </c>
    </row>
    <row r="162" spans="2:5" ht="15" customHeight="1" x14ac:dyDescent="0.25">
      <c r="B162" s="73">
        <v>161</v>
      </c>
      <c r="C162" s="76">
        <v>31276464</v>
      </c>
      <c r="D162" s="67" t="s">
        <v>332</v>
      </c>
      <c r="E162" s="68">
        <v>99212551.879999995</v>
      </c>
    </row>
    <row r="163" spans="2:5" ht="15" customHeight="1" x14ac:dyDescent="0.25">
      <c r="B163" s="73">
        <v>162</v>
      </c>
      <c r="C163" s="76">
        <v>42151131</v>
      </c>
      <c r="D163" s="67" t="s">
        <v>333</v>
      </c>
      <c r="E163" s="68">
        <v>1424165.43</v>
      </c>
    </row>
    <row r="164" spans="2:5" ht="15" customHeight="1" x14ac:dyDescent="0.25">
      <c r="B164" s="73">
        <v>163</v>
      </c>
      <c r="C164" s="83">
        <v>1085262710</v>
      </c>
      <c r="D164" s="84" t="s">
        <v>334</v>
      </c>
      <c r="E164" s="85">
        <v>95785308.980000004</v>
      </c>
    </row>
    <row r="165" spans="2:5" ht="15" customHeight="1" x14ac:dyDescent="0.25">
      <c r="E165" s="86">
        <f>SUM(E2:E164)</f>
        <v>2429809861446.0967</v>
      </c>
    </row>
  </sheetData>
  <conditionalFormatting sqref="C121">
    <cfRule type="duplicateValues" dxfId="0" priority="1"/>
  </conditionalFormatting>
  <pageMargins left="0.51181102362204722" right="0.5118110236220472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CONCILIACION FT MODELO </vt:lpstr>
      <vt:lpstr>Hoja1</vt:lpstr>
      <vt:lpstr>Hoja2</vt:lpstr>
      <vt:lpstr>Auxiliar 912004 </vt:lpstr>
      <vt:lpstr>Auxiliar 270103001</vt:lpstr>
      <vt:lpstr>Auxiliar 812004001</vt:lpstr>
      <vt:lpstr>Auxiliar 890506001</vt:lpstr>
      <vt:lpstr>Hoja7</vt:lpstr>
    </vt:vector>
  </TitlesOfParts>
  <Company>Ministerio de Ambiente y Desarrollo Sostenible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Deyanira Arguello Suarez</dc:creator>
  <cp:lastModifiedBy>Usuario</cp:lastModifiedBy>
  <cp:lastPrinted>2020-06-22T05:26:24Z</cp:lastPrinted>
  <dcterms:created xsi:type="dcterms:W3CDTF">2017-12-05T15:56:00Z</dcterms:created>
  <dcterms:modified xsi:type="dcterms:W3CDTF">2020-08-21T15:23:37Z</dcterms:modified>
</cp:coreProperties>
</file>