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ienes y Servicios\Desktop\Luz Dary\Oficina\Estudio de mercado\2021\Mto Plantas Eléctricas\"/>
    </mc:Choice>
  </mc:AlternateContent>
  <bookViews>
    <workbookView xWindow="0" yWindow="0" windowWidth="20490" windowHeight="7650"/>
  </bookViews>
  <sheets>
    <sheet name="Fmto Plantas Electricas" sheetId="1" r:id="rId1"/>
    <sheet name="BOLSA DE REPUEST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9" i="1" l="1"/>
  <c r="J19" i="1" s="1"/>
  <c r="I36" i="1" l="1"/>
  <c r="I39" i="1"/>
  <c r="J36" i="1"/>
  <c r="I48" i="1"/>
  <c r="I47" i="1"/>
  <c r="I46" i="1"/>
  <c r="I45" i="1"/>
  <c r="I44" i="1"/>
  <c r="I43" i="1"/>
  <c r="I41" i="1"/>
  <c r="I38" i="1"/>
  <c r="J38" i="1" s="1"/>
  <c r="I21" i="1"/>
  <c r="I22" i="1"/>
  <c r="I24" i="1"/>
  <c r="I26" i="1"/>
  <c r="I27" i="1"/>
  <c r="I28" i="1"/>
  <c r="I29" i="1"/>
  <c r="I30" i="1"/>
  <c r="I31" i="1"/>
  <c r="H18" i="2"/>
  <c r="H21" i="2"/>
  <c r="H22" i="2"/>
  <c r="H26" i="2"/>
  <c r="G29" i="2"/>
  <c r="H29" i="2" s="1"/>
  <c r="G30" i="2"/>
  <c r="H30" i="2" s="1"/>
  <c r="G31" i="2"/>
  <c r="H31" i="2" s="1"/>
  <c r="G32" i="2"/>
  <c r="H32" i="2" s="1"/>
  <c r="G33" i="2"/>
  <c r="H33" i="2" s="1"/>
  <c r="G34" i="2"/>
  <c r="H34" i="2" s="1"/>
  <c r="G35" i="2"/>
  <c r="H35" i="2" s="1"/>
  <c r="G36" i="2"/>
  <c r="H36" i="2" s="1"/>
  <c r="G37" i="2"/>
  <c r="H37" i="2" s="1"/>
  <c r="G28" i="2"/>
  <c r="H28" i="2" s="1"/>
  <c r="G18" i="2"/>
  <c r="G19" i="2"/>
  <c r="H19" i="2" s="1"/>
  <c r="G20" i="2"/>
  <c r="H20" i="2" s="1"/>
  <c r="G21" i="2"/>
  <c r="G22" i="2"/>
  <c r="G23" i="2"/>
  <c r="H23" i="2" s="1"/>
  <c r="G24" i="2"/>
  <c r="H24" i="2" s="1"/>
  <c r="G25" i="2"/>
  <c r="H25" i="2" s="1"/>
  <c r="G26" i="2"/>
  <c r="G17" i="2"/>
  <c r="H17" i="2" s="1"/>
  <c r="H38" i="2" s="1"/>
  <c r="J40" i="1" l="1"/>
  <c r="J48" i="1"/>
  <c r="J24" i="1"/>
  <c r="J31" i="1"/>
  <c r="J21" i="1" l="1"/>
  <c r="J41" i="1"/>
  <c r="J43" i="1"/>
  <c r="J26" i="1"/>
  <c r="J23" i="1" l="1"/>
  <c r="J30" i="1"/>
  <c r="J44" i="1"/>
  <c r="J49" i="1" s="1"/>
  <c r="J50" i="1" s="1"/>
  <c r="J45" i="1"/>
  <c r="J46" i="1"/>
  <c r="J47" i="1"/>
  <c r="J29" i="1" l="1"/>
  <c r="J28" i="1"/>
  <c r="J27" i="1" l="1"/>
  <c r="J32" i="1" s="1"/>
  <c r="J33" i="1" s="1"/>
  <c r="J51" i="1" s="1"/>
</calcChain>
</file>

<file path=xl/sharedStrings.xml><?xml version="1.0" encoding="utf-8"?>
<sst xmlns="http://schemas.openxmlformats.org/spreadsheetml/2006/main" count="185" uniqueCount="91">
  <si>
    <t xml:space="preserve">EMPRESA: </t>
  </si>
  <si>
    <t>FECHA:</t>
  </si>
  <si>
    <t>CONTACTO:</t>
  </si>
  <si>
    <t>TEL. CELULAR :</t>
  </si>
  <si>
    <t>E-MAIL:</t>
  </si>
  <si>
    <t>TELEFONO FIJO:</t>
  </si>
  <si>
    <t>Instrucciones para el diligenciamiento del formato de cotización</t>
  </si>
  <si>
    <r>
      <rPr>
        <b/>
        <sz val="9"/>
        <color theme="1"/>
        <rFont val="Arial"/>
        <family val="2"/>
      </rPr>
      <t>Nota:</t>
    </r>
    <r>
      <rPr>
        <sz val="9"/>
        <color theme="1"/>
        <rFont val="Arial"/>
        <family val="2"/>
      </rPr>
      <t xml:space="preserve"> Se precisa que la ficha técnica definitiva incluirá las opciones más convenientes y favorables para la Entidad, de acuerdo con el análisis de los resultados del estudio de sector y la disponibilidad presupuestal.
</t>
    </r>
  </si>
  <si>
    <t>DETALLE VALORES A COTIZAR</t>
  </si>
  <si>
    <t>ANEXO TÉCNICO No 1</t>
  </si>
  <si>
    <t>ITEM</t>
  </si>
  <si>
    <t>Tarifa IVA
(19%)</t>
  </si>
  <si>
    <t>VALOR UNITARIO
IVA incluido</t>
  </si>
  <si>
    <t>UNIDAD MEDIDA</t>
  </si>
  <si>
    <t>VALOR TOTAL MENSUAL
IVA incluido</t>
  </si>
  <si>
    <t>und</t>
  </si>
  <si>
    <t>La presente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</si>
  <si>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y los costos de las pólizas.
• Se remite como parte del estudio de sector, previo a la contratación, y no implica ninguna obligación de contratar.
• Tiene una vigencia de 90 dias a partir de la fecha de diligenciamiento.</t>
  </si>
  <si>
    <r>
      <rPr>
        <b/>
        <sz val="9"/>
        <color theme="1"/>
        <rFont val="Arial"/>
        <family val="2"/>
      </rPr>
      <t>Inscripción en el Registro Único de Proponentes:</t>
    </r>
    <r>
      <rPr>
        <sz val="9"/>
        <color theme="1"/>
        <rFont val="Arial"/>
        <family val="2"/>
      </rPr>
      <t xml:space="preserve"> 
Las personas naturales y jurídicas, nacionales o extranjeras, con domicilio en Colombia, interesadas en participar en procesos de contratación convocados por las entidades estatales, deben estar </t>
    </r>
    <r>
      <rPr>
        <b/>
        <sz val="9"/>
        <color rgb="FFFF0000"/>
        <rFont val="Arial"/>
        <family val="2"/>
      </rPr>
      <t>inscritas en el RUP</t>
    </r>
    <r>
      <rPr>
        <sz val="9"/>
        <color theme="1"/>
        <rFont val="Arial"/>
        <family val="2"/>
      </rPr>
      <t>, salvo las excepciones previstas de forma taxativa en la ley (Artículo 8 del Decreto 1510 de 2013). Se aclara que esta inscripción no se requiere para remitir cotización durante el estudio de sector.</t>
    </r>
  </si>
  <si>
    <t>DESCRIPCION</t>
  </si>
  <si>
    <t>REFERENCIA</t>
  </si>
  <si>
    <t>VALOR UNITARIO SIN IVA</t>
  </si>
  <si>
    <t>1.3</t>
  </si>
  <si>
    <t>2.1</t>
  </si>
  <si>
    <t>2.2</t>
  </si>
  <si>
    <t>2.3</t>
  </si>
  <si>
    <t>MANTENIMIENTO PLANTAS ELECTRICAS DEL SENADO DE LA REPUBLICA</t>
  </si>
  <si>
    <t>PROCESO MANTENIMIENTO PREVENTIVO Y CORRECTIVO DE LAS PLANTAS ELÉCTRICAS DE EMERGENCIA DEL SENADO DE LA REPÚBLICA.</t>
  </si>
  <si>
    <t>PLANTA CAPITOLIO MARCA AKSA - MODELO AC754-6</t>
  </si>
  <si>
    <t>Ltr</t>
  </si>
  <si>
    <t>PLANTA NUEVO EDIF. CONGRESO AKSA - MODELO APD 575C-6</t>
  </si>
  <si>
    <t xml:space="preserve">TOTAL PLANTAS ELECTRICAS DEL SENADO DE LA REPUBLICA </t>
  </si>
  <si>
    <t xml:space="preserve">CANTIDAD </t>
  </si>
  <si>
    <t>Visitas Mantenimiento</t>
  </si>
  <si>
    <t>Mano de obra mantenimiento preventivo.</t>
  </si>
  <si>
    <t>por evento</t>
  </si>
  <si>
    <t>Mantenimiento Preventivo</t>
  </si>
  <si>
    <t>Mano de obra mantenimiento Correctivo</t>
  </si>
  <si>
    <t>Mantenimiento Correctivo</t>
  </si>
  <si>
    <t>Bolsa de repuestos para mantenimiento correctivo (hasta agotar presupuesto) (Cotizar Repuestos)</t>
  </si>
  <si>
    <t>SERVICIO ATENCION LLAMADOS DE EMERGENCIA (24h, 7 dias x 24 horas, respuesta en maximo 3horas. (Por evento)</t>
  </si>
  <si>
    <t>INSUMOS A SUMINISTRAR  PRIMERA VISITA MANTENIMIENTO CORRECTIVO</t>
  </si>
  <si>
    <t>Sub total insumos a suministrar primera visita</t>
  </si>
  <si>
    <t>Sub total  Planta Capitolio</t>
  </si>
  <si>
    <t>BOLSA DE REPUESTOS PARA MANTENIMIENTO PLANTAS ELECTRICAS DEL SENADO DE LA REPUBLICA</t>
  </si>
  <si>
    <t xml:space="preserve"> MOTOR MOD. VTA-28-G5  -  No 25403782   -   S.O.No 52163 </t>
  </si>
  <si>
    <t>Sensor de temperatura</t>
  </si>
  <si>
    <t>Sensor presion de aceite</t>
  </si>
  <si>
    <t>Sensor nivel de refigeracion</t>
  </si>
  <si>
    <t>Termostato</t>
  </si>
  <si>
    <t xml:space="preserve">Correas ventilador radiador </t>
  </si>
  <si>
    <t>Correas alterador</t>
  </si>
  <si>
    <t>Correas bomba de agua</t>
  </si>
  <si>
    <t>Mangueras sistema de refrigeracion</t>
  </si>
  <si>
    <t xml:space="preserve">Tarjeta regulador de generador- avr </t>
  </si>
  <si>
    <t>ensor governador sistema de inyeccion</t>
  </si>
  <si>
    <t>Sensor refrigerante</t>
  </si>
  <si>
    <t>Sensor governador sistema de inyeccion</t>
  </si>
  <si>
    <t>Cargador de Baterias</t>
  </si>
  <si>
    <t xml:space="preserve"> MOTOR MOD. KTA19-G3   -   No. 41235845   -   S.O.No. SO46263</t>
  </si>
  <si>
    <t xml:space="preserve">TOTAL BOLSA DE REPUESTOS PLANTAS ELECTRICAS DEL SENADO DE LA REPUBLICA </t>
  </si>
  <si>
    <t>1.1</t>
  </si>
  <si>
    <t>1.2</t>
  </si>
  <si>
    <t>1.4</t>
  </si>
  <si>
    <t>1.5</t>
  </si>
  <si>
    <t>1.6</t>
  </si>
  <si>
    <t>1.7</t>
  </si>
  <si>
    <t>1.8</t>
  </si>
  <si>
    <t>1.9</t>
  </si>
  <si>
    <t>1.10</t>
  </si>
  <si>
    <t>2.4</t>
  </si>
  <si>
    <t>2.5</t>
  </si>
  <si>
    <t>2.6</t>
  </si>
  <si>
    <t>2.7</t>
  </si>
  <si>
    <t>2.8</t>
  </si>
  <si>
    <t>2.9</t>
  </si>
  <si>
    <t>2.10</t>
  </si>
  <si>
    <t>• Por favor diligenciar solo las celdas en AMARILLO. Se deben llenar todas las casillas.
• Revisar todos los requerimientos que se exponen en el documento "Ficha de Condiciones Técnicas" y formular su cotización en concordancia con este.
• Asignar en la casilla "Valor Unitario" (Precio que el proponente oferta para el bien) en las celdas de la columna "E"; y asignar en la casilla "tarifa IVA" que corresponda y en caso que no aplique 0 en las celdas de la columna "F". 
• El valor de la cotización deber ser expresado en PESOS COLOMBIANOS.
• Los valores unitarios deberán aproximarse por exceso o por defecto al entero más cercano. Si la cifra no está aproximada y aparece con centavos, La Entidad aproximará al entero inferior.
• No modificar, agregar o quitar ningún ítem o sub-ítem.</t>
  </si>
  <si>
    <t>• Por favor diligenciar solo las celdas en AMARILLO. Se deben llenar todas las casillas.
• Revisar todos los requerimientos que se exponen en el documento "Ficha de Condiciones Técnicas" y formular su cotización en concordancia con este.
• Asignar en la casilla "Valor Unitario" (Precio que el proponente oferta para el bien) en las celdas de la columna "F"; y asignar en la casilla "tarifa IVA" que corresponda y en caso que no aplique 0 en las celdas de la columna "G". 
• El valor de la cotización deber ser expresado en PESOS COLOMBIANOS.
• Los valores unitarios deberán aproximarse por exceso o por defecto al entero más cercano. Si la cifra no está aproximada y aparece con centavos, La Entidad aproximará al entero inferior.
• No modificar, agregar o quitar ningún ítem o sub-ítem.</t>
  </si>
  <si>
    <t>Sub total mantenimiento correctivo y preventivo</t>
  </si>
  <si>
    <t xml:space="preserve">FILTRO LUBRICANTE   </t>
  </si>
  <si>
    <t xml:space="preserve">FILTRO LUBRICANTE 1 </t>
  </si>
  <si>
    <t xml:space="preserve">FILTRO COMBUSTIBLE </t>
  </si>
  <si>
    <t>FILTRO SEPARADOR DE AGUA</t>
  </si>
  <si>
    <t>FILTRO DE AIRE</t>
  </si>
  <si>
    <t xml:space="preserve">FILTRO LUBRICANTE  </t>
  </si>
  <si>
    <t xml:space="preserve">FILTRO SEPARADOR DE AGUA </t>
  </si>
  <si>
    <t xml:space="preserve">FILTRO DE AIRE </t>
  </si>
  <si>
    <t>LUBRICANTE - ACEITE  - DISEL</t>
  </si>
  <si>
    <t>LUBRICANTE - ACEITE - DISEL</t>
  </si>
  <si>
    <t>IMAGEN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</si>
</sst>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164" formatCode="_-&quot;$&quot;* #,##0_-;\-&quot;$&quot;* #,##0_-;_-&quot;$&quot;* &quot;-&quot;_-;_-@_-"/>
    <numFmt numFmtId="165" formatCode="[$$-240A]\ #,##0"/>
    <numFmt numFmtId="166" formatCode="_ &quot;$&quot;\ * #,##0.00_ ;_ &quot;$&quot;\ * \-#,##0.00_ ;_ &quot;$&quot;\ * &quot;-&quot;??_ ;_ @_ "/>
  </numFmts>
  <fonts count="19"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9"/>
      <color theme="1"/>
      <name val="Arial"/>
      <family val="2"/>
    </font>
    <font>
      <sz val="9"/>
      <color rgb="FF000000"/>
      <name val="Arial"/>
      <family val="2"/>
    </font>
    <font>
      <sz val="11"/>
      <color rgb="FF000000"/>
      <name val="Arial"/>
      <family val="2"/>
    </font>
    <font>
      <sz val="11"/>
      <color theme="1"/>
      <name val="Arial"/>
      <family val="2"/>
    </font>
    <font>
      <b/>
      <sz val="9"/>
      <color theme="1"/>
      <name val="Arial"/>
      <family val="2"/>
    </font>
    <font>
      <b/>
      <sz val="11"/>
      <color theme="1"/>
      <name val="Arial"/>
      <family val="2"/>
    </font>
    <font>
      <b/>
      <sz val="9"/>
      <color rgb="FF000000"/>
      <name val="Arial"/>
      <family val="2"/>
    </font>
    <font>
      <sz val="12"/>
      <color theme="1"/>
      <name val="Calibri"/>
      <family val="2"/>
      <scheme val="minor"/>
    </font>
    <font>
      <sz val="10"/>
      <color rgb="FF000000"/>
      <name val="Arial"/>
      <family val="2"/>
    </font>
    <font>
      <sz val="10"/>
      <name val="Arial"/>
      <family val="2"/>
    </font>
    <font>
      <b/>
      <sz val="9"/>
      <color rgb="FFFF0000"/>
      <name val="Arial"/>
      <family val="2"/>
    </font>
    <font>
      <b/>
      <sz val="12"/>
      <color theme="1"/>
      <name val="Arial"/>
      <family val="2"/>
    </font>
    <font>
      <b/>
      <sz val="8"/>
      <name val="Arial"/>
      <family val="2"/>
    </font>
    <font>
      <sz val="8"/>
      <name val="Arial"/>
      <family val="2"/>
    </font>
    <font>
      <sz val="9"/>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BEF"/>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2"/>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s>
  <cellStyleXfs count="5">
    <xf numFmtId="0" fontId="0" fillId="0" borderId="0"/>
    <xf numFmtId="42" fontId="1" fillId="0" borderId="0" applyFont="0" applyFill="0" applyBorder="0" applyAlignment="0" applyProtection="0"/>
    <xf numFmtId="0" fontId="13" fillId="0" borderId="0"/>
    <xf numFmtId="166" fontId="13" fillId="0" borderId="0" applyFont="0" applyFill="0" applyBorder="0" applyAlignment="0" applyProtection="0"/>
    <xf numFmtId="164" fontId="1" fillId="0" borderId="0" applyFont="0" applyFill="0" applyBorder="0" applyAlignment="0" applyProtection="0"/>
  </cellStyleXfs>
  <cellXfs count="223">
    <xf numFmtId="0" fontId="0" fillId="0" borderId="0" xfId="0"/>
    <xf numFmtId="165" fontId="7" fillId="3" borderId="0" xfId="0" applyNumberFormat="1" applyFont="1" applyFill="1" applyBorder="1" applyAlignment="1" applyProtection="1">
      <alignment horizontal="center" vertical="center" wrapText="1"/>
      <protection locked="0"/>
    </xf>
    <xf numFmtId="9" fontId="6" fillId="3" borderId="0" xfId="0" applyNumberFormat="1" applyFont="1" applyFill="1" applyBorder="1" applyAlignment="1" applyProtection="1">
      <alignment horizontal="center" vertical="center" wrapText="1"/>
      <protection locked="0"/>
    </xf>
    <xf numFmtId="0" fontId="0" fillId="3" borderId="0" xfId="0" applyFill="1"/>
    <xf numFmtId="0" fontId="2" fillId="3"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wrapText="1"/>
      <protection locked="0"/>
    </xf>
    <xf numFmtId="0" fontId="0" fillId="3" borderId="0" xfId="0" applyFill="1" applyAlignment="1" applyProtection="1">
      <alignment vertical="center"/>
      <protection locked="0"/>
    </xf>
    <xf numFmtId="0" fontId="5" fillId="3" borderId="13" xfId="0" applyFont="1" applyFill="1" applyBorder="1" applyAlignment="1" applyProtection="1">
      <alignment horizontal="left" vertical="center" wrapText="1"/>
      <protection locked="0"/>
    </xf>
    <xf numFmtId="0" fontId="5" fillId="3" borderId="17" xfId="0" applyFont="1" applyFill="1" applyBorder="1" applyAlignment="1" applyProtection="1">
      <alignment horizontal="left" vertical="center" wrapText="1"/>
      <protection locked="0"/>
    </xf>
    <xf numFmtId="0" fontId="5" fillId="3" borderId="21" xfId="0" applyFont="1" applyFill="1" applyBorder="1" applyAlignment="1" applyProtection="1">
      <alignment horizontal="left" vertical="center" wrapText="1"/>
      <protection locked="0"/>
    </xf>
    <xf numFmtId="0" fontId="0" fillId="3" borderId="0" xfId="0" applyFill="1" applyBorder="1" applyAlignment="1" applyProtection="1">
      <alignment vertical="center"/>
      <protection locked="0"/>
    </xf>
    <xf numFmtId="0" fontId="7" fillId="3" borderId="0" xfId="0" applyFont="1" applyFill="1" applyBorder="1" applyAlignment="1" applyProtection="1">
      <alignment vertical="center" wrapText="1"/>
      <protection locked="0"/>
    </xf>
    <xf numFmtId="165" fontId="12" fillId="3" borderId="23" xfId="0" applyNumberFormat="1" applyFont="1" applyFill="1" applyBorder="1" applyAlignment="1" applyProtection="1">
      <alignment horizontal="right" vertical="center" wrapText="1"/>
      <protection hidden="1"/>
    </xf>
    <xf numFmtId="0" fontId="8" fillId="3" borderId="0" xfId="0" applyFont="1" applyFill="1" applyBorder="1" applyAlignment="1" applyProtection="1">
      <alignment horizontal="center" vertical="center" wrapText="1"/>
      <protection locked="0"/>
    </xf>
    <xf numFmtId="165" fontId="6" fillId="3" borderId="0"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vertical="center"/>
      <protection locked="0"/>
    </xf>
    <xf numFmtId="0" fontId="8" fillId="3" borderId="2" xfId="0" applyFont="1" applyFill="1" applyBorder="1" applyAlignment="1" applyProtection="1">
      <alignment horizontal="center" vertical="center" wrapText="1"/>
      <protection locked="0"/>
    </xf>
    <xf numFmtId="0" fontId="8" fillId="3" borderId="2" xfId="0" applyFont="1" applyFill="1" applyBorder="1" applyAlignment="1" applyProtection="1">
      <alignment vertical="center"/>
      <protection locked="0"/>
    </xf>
    <xf numFmtId="0" fontId="8" fillId="3" borderId="3" xfId="0" applyFont="1" applyFill="1" applyBorder="1" applyAlignment="1" applyProtection="1">
      <alignment vertical="center"/>
      <protection locked="0"/>
    </xf>
    <xf numFmtId="0" fontId="17" fillId="0" borderId="23" xfId="2" applyFont="1" applyFill="1" applyBorder="1" applyAlignment="1">
      <alignment horizontal="center" vertical="center" wrapText="1"/>
    </xf>
    <xf numFmtId="0" fontId="17" fillId="0" borderId="23" xfId="2" applyFont="1" applyBorder="1" applyAlignment="1">
      <alignment horizontal="center" vertical="center" wrapText="1"/>
    </xf>
    <xf numFmtId="3" fontId="17" fillId="0" borderId="25" xfId="3" applyNumberFormat="1" applyFont="1" applyBorder="1" applyAlignment="1">
      <alignment horizontal="center" vertical="center" wrapText="1"/>
    </xf>
    <xf numFmtId="0" fontId="8" fillId="2" borderId="29"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wrapText="1"/>
      <protection locked="0"/>
    </xf>
    <xf numFmtId="0" fontId="10" fillId="2" borderId="31" xfId="0" applyFont="1" applyFill="1" applyBorder="1" applyAlignment="1" applyProtection="1">
      <alignment horizontal="center" vertical="center" wrapText="1"/>
      <protection locked="0"/>
    </xf>
    <xf numFmtId="0" fontId="10" fillId="2" borderId="31" xfId="0" applyFont="1" applyFill="1" applyBorder="1" applyAlignment="1" applyProtection="1">
      <alignment horizontal="center" vertical="center" wrapText="1"/>
      <protection hidden="1"/>
    </xf>
    <xf numFmtId="0" fontId="8" fillId="2" borderId="32" xfId="0" applyFont="1" applyFill="1" applyBorder="1" applyAlignment="1" applyProtection="1">
      <alignment horizontal="center" vertical="center" wrapText="1"/>
      <protection locked="0"/>
    </xf>
    <xf numFmtId="0" fontId="17" fillId="0" borderId="24" xfId="2" applyFont="1" applyFill="1" applyBorder="1" applyAlignment="1">
      <alignment horizontal="center" vertical="center" wrapText="1"/>
    </xf>
    <xf numFmtId="165" fontId="12" fillId="3" borderId="24" xfId="0" applyNumberFormat="1" applyFont="1" applyFill="1" applyBorder="1" applyAlignment="1" applyProtection="1">
      <alignment horizontal="right" vertical="center" wrapText="1"/>
      <protection hidden="1"/>
    </xf>
    <xf numFmtId="3" fontId="17" fillId="0" borderId="26" xfId="3" applyNumberFormat="1" applyFont="1" applyBorder="1" applyAlignment="1">
      <alignment horizontal="center" vertical="center" wrapText="1"/>
    </xf>
    <xf numFmtId="0" fontId="11" fillId="3" borderId="24" xfId="0" applyFont="1" applyFill="1" applyBorder="1" applyAlignment="1">
      <alignment horizontal="center" vertical="center"/>
    </xf>
    <xf numFmtId="165" fontId="4" fillId="3" borderId="28" xfId="0" applyNumberFormat="1" applyFont="1" applyFill="1" applyBorder="1" applyAlignment="1" applyProtection="1">
      <alignment horizontal="center" vertical="center" wrapText="1"/>
      <protection hidden="1"/>
    </xf>
    <xf numFmtId="0" fontId="16" fillId="5" borderId="29" xfId="0" applyFont="1" applyFill="1" applyBorder="1" applyAlignment="1">
      <alignment horizontal="center" vertical="center" wrapText="1"/>
    </xf>
    <xf numFmtId="42" fontId="4" fillId="5" borderId="31" xfId="1" applyFont="1" applyFill="1" applyBorder="1" applyAlignment="1" applyProtection="1">
      <alignment horizontal="center" vertical="center" wrapText="1"/>
      <protection locked="0"/>
    </xf>
    <xf numFmtId="9" fontId="5" fillId="5" borderId="31" xfId="0" applyNumberFormat="1" applyFont="1" applyFill="1" applyBorder="1" applyAlignment="1" applyProtection="1">
      <alignment horizontal="center" vertical="center" wrapText="1"/>
      <protection locked="0"/>
    </xf>
    <xf numFmtId="165" fontId="12" fillId="5" borderId="31" xfId="0" applyNumberFormat="1" applyFont="1" applyFill="1" applyBorder="1" applyAlignment="1" applyProtection="1">
      <alignment horizontal="right" vertical="center" wrapText="1"/>
      <protection hidden="1"/>
    </xf>
    <xf numFmtId="165" fontId="4" fillId="5" borderId="9" xfId="0" applyNumberFormat="1" applyFont="1" applyFill="1" applyBorder="1" applyAlignment="1" applyProtection="1">
      <alignment horizontal="center" vertical="center" wrapText="1"/>
      <protection hidden="1"/>
    </xf>
    <xf numFmtId="0" fontId="17" fillId="0" borderId="27" xfId="0" applyFont="1" applyBorder="1" applyAlignment="1">
      <alignment horizontal="center" wrapText="1"/>
    </xf>
    <xf numFmtId="0" fontId="9" fillId="3" borderId="0" xfId="0" applyNumberFormat="1" applyFont="1" applyFill="1" applyBorder="1" applyAlignment="1" applyProtection="1">
      <alignment horizontal="left" vertical="center"/>
      <protection locked="0"/>
    </xf>
    <xf numFmtId="0" fontId="0" fillId="0" borderId="0" xfId="0" applyFill="1"/>
    <xf numFmtId="42" fontId="4" fillId="6" borderId="24" xfId="1" applyFont="1" applyFill="1" applyBorder="1" applyAlignment="1" applyProtection="1">
      <alignment horizontal="center" vertical="center" wrapText="1"/>
      <protection locked="0"/>
    </xf>
    <xf numFmtId="9" fontId="5" fillId="6" borderId="24" xfId="0" applyNumberFormat="1" applyFont="1" applyFill="1" applyBorder="1" applyAlignment="1" applyProtection="1">
      <alignment horizontal="center" vertical="center" wrapText="1"/>
      <protection locked="0"/>
    </xf>
    <xf numFmtId="42" fontId="4" fillId="6" borderId="23" xfId="1" applyFont="1" applyFill="1" applyBorder="1" applyAlignment="1" applyProtection="1">
      <alignment horizontal="center" vertical="center" wrapText="1"/>
      <protection locked="0"/>
    </xf>
    <xf numFmtId="3" fontId="17" fillId="0" borderId="26" xfId="3" applyNumberFormat="1" applyFont="1" applyFill="1" applyBorder="1" applyAlignment="1">
      <alignment horizontal="center" vertical="center" wrapText="1"/>
    </xf>
    <xf numFmtId="0" fontId="4" fillId="4" borderId="12" xfId="0" applyFont="1" applyFill="1" applyBorder="1" applyAlignment="1" applyProtection="1">
      <alignment horizontal="center" vertical="center"/>
      <protection locked="0"/>
    </xf>
    <xf numFmtId="0" fontId="4" fillId="4" borderId="16" xfId="0" applyFont="1" applyFill="1" applyBorder="1" applyAlignment="1" applyProtection="1">
      <alignment horizontal="center" vertical="center"/>
      <protection locked="0"/>
    </xf>
    <xf numFmtId="0" fontId="4" fillId="4" borderId="20" xfId="0" applyFont="1" applyFill="1" applyBorder="1" applyAlignment="1" applyProtection="1">
      <alignment horizontal="center" vertical="center"/>
      <protection locked="0"/>
    </xf>
    <xf numFmtId="3" fontId="17" fillId="0" borderId="23" xfId="3" applyNumberFormat="1" applyFont="1" applyBorder="1" applyAlignment="1">
      <alignment horizontal="center" vertical="center" wrapText="1"/>
    </xf>
    <xf numFmtId="3" fontId="17" fillId="0" borderId="23" xfId="3" applyNumberFormat="1" applyFont="1" applyFill="1" applyBorder="1" applyAlignment="1">
      <alignment horizontal="center" vertical="center" wrapText="1"/>
    </xf>
    <xf numFmtId="3" fontId="17" fillId="0" borderId="24" xfId="3" applyNumberFormat="1" applyFont="1" applyFill="1" applyBorder="1" applyAlignment="1">
      <alignment horizontal="center" vertical="center" wrapText="1"/>
    </xf>
    <xf numFmtId="0" fontId="5" fillId="3" borderId="10" xfId="0" applyFont="1" applyFill="1" applyBorder="1" applyAlignment="1" applyProtection="1">
      <alignment horizontal="left" vertical="center" wrapText="1"/>
      <protection locked="0"/>
    </xf>
    <xf numFmtId="0" fontId="5" fillId="3" borderId="14"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left" vertical="center" wrapText="1"/>
      <protection locked="0"/>
    </xf>
    <xf numFmtId="165" fontId="4" fillId="7" borderId="28" xfId="0" applyNumberFormat="1" applyFont="1" applyFill="1" applyBorder="1" applyAlignment="1" applyProtection="1">
      <alignment horizontal="center" vertical="center" wrapText="1"/>
      <protection hidden="1"/>
    </xf>
    <xf numFmtId="0" fontId="16" fillId="5" borderId="37" xfId="0" applyFont="1" applyFill="1" applyBorder="1" applyAlignment="1">
      <alignment horizontal="center" vertical="center" wrapText="1"/>
    </xf>
    <xf numFmtId="0" fontId="17" fillId="0" borderId="23" xfId="0" applyFont="1" applyFill="1" applyBorder="1" applyAlignment="1">
      <alignment horizontal="center" vertical="center" wrapText="1"/>
    </xf>
    <xf numFmtId="42" fontId="4" fillId="7" borderId="24" xfId="1" applyFont="1" applyFill="1" applyBorder="1" applyAlignment="1" applyProtection="1">
      <alignment horizontal="center" vertical="center" wrapText="1"/>
      <protection locked="0"/>
    </xf>
    <xf numFmtId="9" fontId="5" fillId="7" borderId="24" xfId="0" applyNumberFormat="1" applyFont="1" applyFill="1" applyBorder="1" applyAlignment="1" applyProtection="1">
      <alignment horizontal="center" vertical="center" wrapText="1"/>
      <protection locked="0"/>
    </xf>
    <xf numFmtId="42" fontId="4" fillId="5" borderId="24" xfId="1" applyFont="1" applyFill="1" applyBorder="1" applyAlignment="1" applyProtection="1">
      <alignment horizontal="center" vertical="center" wrapText="1"/>
      <protection locked="0"/>
    </xf>
    <xf numFmtId="9" fontId="5" fillId="5" borderId="24" xfId="0" applyNumberFormat="1" applyFont="1" applyFill="1" applyBorder="1" applyAlignment="1" applyProtection="1">
      <alignment horizontal="center" vertical="center" wrapText="1"/>
      <protection locked="0"/>
    </xf>
    <xf numFmtId="42" fontId="4" fillId="5" borderId="8" xfId="1" applyFont="1" applyFill="1" applyBorder="1" applyAlignment="1" applyProtection="1">
      <alignment horizontal="center" vertical="center" wrapText="1"/>
      <protection locked="0"/>
    </xf>
    <xf numFmtId="9" fontId="5" fillId="5" borderId="8" xfId="0" applyNumberFormat="1"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42" fontId="4" fillId="5" borderId="2" xfId="1" applyFont="1" applyFill="1" applyBorder="1" applyAlignment="1" applyProtection="1">
      <alignment horizontal="center" vertical="center" wrapText="1"/>
      <protection locked="0"/>
    </xf>
    <xf numFmtId="9" fontId="5" fillId="5" borderId="2" xfId="0" applyNumberFormat="1" applyFont="1" applyFill="1" applyBorder="1" applyAlignment="1" applyProtection="1">
      <alignment horizontal="center" vertical="center" wrapText="1"/>
      <protection locked="0"/>
    </xf>
    <xf numFmtId="42" fontId="4" fillId="5" borderId="7" xfId="1" applyFont="1" applyFill="1" applyBorder="1" applyAlignment="1" applyProtection="1">
      <alignment horizontal="center" vertical="center" wrapText="1"/>
      <protection locked="0"/>
    </xf>
    <xf numFmtId="42" fontId="18" fillId="8" borderId="23" xfId="1" applyFont="1" applyFill="1" applyBorder="1" applyAlignment="1" applyProtection="1">
      <alignment horizontal="center" vertical="center" wrapText="1"/>
      <protection locked="0"/>
    </xf>
    <xf numFmtId="42" fontId="4" fillId="5" borderId="29" xfId="1" applyFont="1" applyFill="1" applyBorder="1" applyAlignment="1" applyProtection="1">
      <alignment horizontal="center" vertical="center" wrapText="1"/>
      <protection locked="0"/>
    </xf>
    <xf numFmtId="0" fontId="0" fillId="3" borderId="0" xfId="0" applyFill="1" applyProtection="1">
      <protection locked="0"/>
    </xf>
    <xf numFmtId="0" fontId="16" fillId="5" borderId="7" xfId="0" applyFont="1" applyFill="1" applyBorder="1" applyAlignment="1" applyProtection="1">
      <alignment horizontal="center" vertical="center" wrapText="1"/>
      <protection locked="0"/>
    </xf>
    <xf numFmtId="0" fontId="16" fillId="5" borderId="8" xfId="0" applyFont="1" applyFill="1" applyBorder="1" applyAlignment="1" applyProtection="1">
      <alignment horizontal="center" wrapText="1"/>
      <protection locked="0"/>
    </xf>
    <xf numFmtId="3" fontId="17" fillId="5" borderId="8" xfId="3" applyNumberFormat="1"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protection locked="0"/>
    </xf>
    <xf numFmtId="165" fontId="12" fillId="5" borderId="8" xfId="0" applyNumberFormat="1" applyFont="1" applyFill="1" applyBorder="1" applyAlignment="1" applyProtection="1">
      <alignment horizontal="right" vertical="center" wrapText="1"/>
      <protection locked="0"/>
    </xf>
    <xf numFmtId="165" fontId="4" fillId="5" borderId="9" xfId="0" applyNumberFormat="1" applyFont="1" applyFill="1" applyBorder="1" applyAlignment="1" applyProtection="1">
      <alignment horizontal="center" vertical="center" wrapText="1"/>
      <protection locked="0"/>
    </xf>
    <xf numFmtId="0" fontId="16" fillId="5" borderId="36" xfId="0" applyFont="1" applyFill="1" applyBorder="1" applyAlignment="1" applyProtection="1">
      <alignment horizontal="center" vertical="center" wrapText="1"/>
      <protection locked="0"/>
    </xf>
    <xf numFmtId="165" fontId="12" fillId="5" borderId="31" xfId="0" applyNumberFormat="1" applyFont="1" applyFill="1" applyBorder="1" applyAlignment="1" applyProtection="1">
      <alignment horizontal="right" vertical="center" wrapText="1"/>
      <protection locked="0"/>
    </xf>
    <xf numFmtId="0" fontId="17" fillId="0" borderId="27" xfId="0" applyFont="1" applyBorder="1" applyAlignment="1" applyProtection="1">
      <alignment horizontal="center" vertical="center" wrapText="1"/>
      <protection locked="0"/>
    </xf>
    <xf numFmtId="0" fontId="13" fillId="0" borderId="24" xfId="2" applyFont="1" applyFill="1" applyBorder="1" applyAlignment="1" applyProtection="1">
      <alignment horizontal="left" vertical="center" wrapText="1"/>
      <protection locked="0"/>
    </xf>
    <xf numFmtId="0" fontId="17" fillId="0" borderId="24" xfId="2" applyFont="1" applyFill="1" applyBorder="1" applyAlignment="1" applyProtection="1">
      <alignment horizontal="center" vertical="center" wrapText="1"/>
      <protection locked="0"/>
    </xf>
    <xf numFmtId="3" fontId="17" fillId="0" borderId="26" xfId="3" applyNumberFormat="1" applyFont="1" applyBorder="1" applyAlignment="1" applyProtection="1">
      <alignment horizontal="center" vertical="center" wrapText="1"/>
      <protection locked="0"/>
    </xf>
    <xf numFmtId="0" fontId="11" fillId="3" borderId="24" xfId="0" applyFont="1" applyFill="1" applyBorder="1" applyAlignment="1" applyProtection="1">
      <alignment horizontal="center" vertical="center" wrapText="1"/>
      <protection locked="0"/>
    </xf>
    <xf numFmtId="165" fontId="12" fillId="3" borderId="24" xfId="0" applyNumberFormat="1" applyFont="1" applyFill="1" applyBorder="1" applyAlignment="1" applyProtection="1">
      <alignment horizontal="right" vertical="center" wrapText="1"/>
      <protection locked="0"/>
    </xf>
    <xf numFmtId="165" fontId="4" fillId="3" borderId="28" xfId="0" applyNumberFormat="1"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wrapText="1"/>
      <protection locked="0"/>
    </xf>
    <xf numFmtId="165" fontId="12" fillId="5" borderId="24" xfId="0" applyNumberFormat="1" applyFont="1" applyFill="1" applyBorder="1" applyAlignment="1" applyProtection="1">
      <alignment horizontal="right" vertical="center" wrapText="1"/>
      <protection locked="0"/>
    </xf>
    <xf numFmtId="165" fontId="4" fillId="5" borderId="28" xfId="0" applyNumberFormat="1" applyFont="1" applyFill="1" applyBorder="1" applyAlignment="1" applyProtection="1">
      <alignment horizontal="center" vertical="center" wrapText="1"/>
      <protection locked="0"/>
    </xf>
    <xf numFmtId="0" fontId="17" fillId="0" borderId="27" xfId="0" applyFont="1" applyBorder="1" applyAlignment="1" applyProtection="1">
      <alignment horizontal="center" wrapText="1"/>
      <protection locked="0"/>
    </xf>
    <xf numFmtId="0" fontId="17" fillId="0" borderId="24" xfId="2" applyFont="1" applyFill="1" applyBorder="1" applyAlignment="1" applyProtection="1">
      <alignment horizontal="left" vertical="center" wrapText="1"/>
      <protection locked="0"/>
    </xf>
    <xf numFmtId="0" fontId="11" fillId="3" borderId="24" xfId="0" applyFont="1" applyFill="1" applyBorder="1" applyAlignment="1" applyProtection="1">
      <alignment horizontal="center" vertical="center"/>
      <protection locked="0"/>
    </xf>
    <xf numFmtId="0" fontId="17" fillId="7" borderId="24" xfId="2" applyFont="1" applyFill="1" applyBorder="1" applyAlignment="1" applyProtection="1">
      <alignment horizontal="left" vertical="center" wrapText="1"/>
      <protection locked="0"/>
    </xf>
    <xf numFmtId="0" fontId="17" fillId="7" borderId="24" xfId="2" applyFont="1" applyFill="1" applyBorder="1" applyAlignment="1" applyProtection="1">
      <alignment horizontal="center" vertical="center" wrapText="1"/>
      <protection locked="0"/>
    </xf>
    <xf numFmtId="3" fontId="17" fillId="7" borderId="26" xfId="3" applyNumberFormat="1" applyFont="1" applyFill="1" applyBorder="1" applyAlignment="1" applyProtection="1">
      <alignment horizontal="center" vertical="center" wrapText="1"/>
      <protection locked="0"/>
    </xf>
    <xf numFmtId="0" fontId="11" fillId="7" borderId="24" xfId="0" applyFont="1" applyFill="1" applyBorder="1" applyAlignment="1" applyProtection="1">
      <alignment horizontal="center" vertical="center"/>
      <protection locked="0"/>
    </xf>
    <xf numFmtId="165" fontId="12" fillId="7" borderId="24" xfId="0" applyNumberFormat="1" applyFont="1" applyFill="1" applyBorder="1" applyAlignment="1" applyProtection="1">
      <alignment horizontal="right" vertical="center" wrapText="1"/>
      <protection locked="0"/>
    </xf>
    <xf numFmtId="0" fontId="17" fillId="8" borderId="27" xfId="0" applyFont="1" applyFill="1" applyBorder="1" applyAlignment="1" applyProtection="1">
      <alignment horizontal="center" wrapText="1"/>
      <protection locked="0"/>
    </xf>
    <xf numFmtId="165" fontId="4" fillId="8" borderId="28" xfId="0" applyNumberFormat="1" applyFont="1" applyFill="1" applyBorder="1" applyAlignment="1" applyProtection="1">
      <alignment horizontal="center" vertical="center" wrapText="1"/>
      <protection locked="0"/>
    </xf>
    <xf numFmtId="3" fontId="17" fillId="0" borderId="26" xfId="3" applyNumberFormat="1" applyFont="1" applyFill="1" applyBorder="1" applyAlignment="1" applyProtection="1">
      <alignment horizontal="center" vertical="center" wrapText="1"/>
      <protection locked="0"/>
    </xf>
    <xf numFmtId="0" fontId="11" fillId="3" borderId="23" xfId="0" applyFont="1" applyFill="1" applyBorder="1" applyAlignment="1" applyProtection="1">
      <alignment horizontal="center" vertical="center"/>
      <protection locked="0"/>
    </xf>
    <xf numFmtId="0" fontId="17" fillId="0" borderId="22" xfId="2" applyFont="1" applyFill="1" applyBorder="1" applyAlignment="1" applyProtection="1">
      <alignment horizontal="center" wrapText="1"/>
      <protection locked="0"/>
    </xf>
    <xf numFmtId="0" fontId="17" fillId="0" borderId="23" xfId="2" applyFont="1" applyFill="1" applyBorder="1" applyAlignment="1" applyProtection="1">
      <alignment horizontal="left" vertical="top" wrapText="1"/>
      <protection locked="0"/>
    </xf>
    <xf numFmtId="0" fontId="17" fillId="0" borderId="23" xfId="2" applyFont="1" applyBorder="1" applyAlignment="1" applyProtection="1">
      <alignment horizontal="center" vertical="center" wrapText="1"/>
      <protection locked="0"/>
    </xf>
    <xf numFmtId="3" fontId="17" fillId="0" borderId="25" xfId="3" applyNumberFormat="1" applyFont="1" applyBorder="1" applyAlignment="1" applyProtection="1">
      <alignment horizontal="center" vertical="center" wrapText="1"/>
      <protection locked="0"/>
    </xf>
    <xf numFmtId="165" fontId="4" fillId="3" borderId="15" xfId="0" applyNumberFormat="1" applyFont="1" applyFill="1" applyBorder="1" applyAlignment="1" applyProtection="1">
      <alignment horizontal="center" vertical="center" wrapText="1"/>
      <protection locked="0"/>
    </xf>
    <xf numFmtId="0" fontId="17" fillId="0" borderId="23" xfId="2" applyFont="1" applyFill="1" applyBorder="1" applyAlignment="1" applyProtection="1">
      <alignment horizontal="left" vertical="center" wrapText="1"/>
      <protection locked="0"/>
    </xf>
    <xf numFmtId="0" fontId="17" fillId="0" borderId="23" xfId="2" applyFont="1" applyFill="1" applyBorder="1" applyAlignment="1" applyProtection="1">
      <alignment horizontal="center" vertical="center" wrapText="1"/>
      <protection locked="0"/>
    </xf>
    <xf numFmtId="0" fontId="5" fillId="0" borderId="0" xfId="0" applyFont="1" applyBorder="1" applyAlignment="1" applyProtection="1">
      <alignment wrapText="1"/>
      <protection locked="0"/>
    </xf>
    <xf numFmtId="3" fontId="17" fillId="0" borderId="23" xfId="3" applyNumberFormat="1" applyFont="1" applyBorder="1" applyAlignment="1" applyProtection="1">
      <alignment horizontal="center" vertical="center" wrapText="1"/>
      <protection locked="0"/>
    </xf>
    <xf numFmtId="165" fontId="4" fillId="3" borderId="34" xfId="0" applyNumberFormat="1" applyFont="1" applyFill="1" applyBorder="1" applyAlignment="1" applyProtection="1">
      <alignment horizontal="center" vertical="center" wrapText="1"/>
      <protection locked="0"/>
    </xf>
    <xf numFmtId="165" fontId="18" fillId="8" borderId="41" xfId="0" applyNumberFormat="1" applyFont="1" applyFill="1" applyBorder="1" applyAlignment="1" applyProtection="1">
      <alignment horizontal="center" vertical="center" wrapText="1"/>
      <protection locked="0"/>
    </xf>
    <xf numFmtId="0" fontId="16" fillId="5" borderId="1" xfId="0" applyFont="1" applyFill="1" applyBorder="1" applyAlignment="1" applyProtection="1">
      <alignment horizontal="center" vertical="center" wrapText="1"/>
      <protection locked="0"/>
    </xf>
    <xf numFmtId="165" fontId="12" fillId="5" borderId="2" xfId="0" applyNumberFormat="1" applyFont="1" applyFill="1" applyBorder="1" applyAlignment="1" applyProtection="1">
      <alignment horizontal="right" vertical="center" wrapText="1"/>
      <protection locked="0"/>
    </xf>
    <xf numFmtId="165" fontId="4" fillId="5" borderId="3" xfId="0" applyNumberFormat="1" applyFont="1" applyFill="1" applyBorder="1" applyAlignment="1" applyProtection="1">
      <alignment horizontal="center" vertical="center" wrapText="1"/>
      <protection locked="0"/>
    </xf>
    <xf numFmtId="0" fontId="16" fillId="5" borderId="23" xfId="0" applyFont="1" applyFill="1" applyBorder="1" applyAlignment="1" applyProtection="1">
      <alignment horizontal="center" vertical="center" wrapText="1"/>
      <protection locked="0"/>
    </xf>
    <xf numFmtId="0" fontId="17" fillId="0" borderId="23" xfId="0" applyFont="1" applyFill="1" applyBorder="1" applyAlignment="1" applyProtection="1">
      <alignment horizontal="center" vertical="center" wrapText="1"/>
      <protection locked="0"/>
    </xf>
    <xf numFmtId="0" fontId="13" fillId="0" borderId="46" xfId="2" applyFont="1" applyFill="1" applyBorder="1" applyAlignment="1" applyProtection="1">
      <alignment horizontal="left" vertical="center" wrapText="1"/>
      <protection locked="0"/>
    </xf>
    <xf numFmtId="0" fontId="16" fillId="0" borderId="24" xfId="0" applyFont="1" applyFill="1" applyBorder="1" applyAlignment="1" applyProtection="1">
      <alignment horizontal="center" wrapText="1"/>
      <protection locked="0"/>
    </xf>
    <xf numFmtId="3" fontId="17" fillId="0" borderId="24" xfId="3" applyNumberFormat="1" applyFont="1" applyFill="1" applyBorder="1" applyAlignment="1" applyProtection="1">
      <alignment horizontal="center" vertical="center" wrapText="1"/>
      <protection locked="0"/>
    </xf>
    <xf numFmtId="0" fontId="11" fillId="0" borderId="24" xfId="0" applyFont="1" applyFill="1" applyBorder="1" applyAlignment="1" applyProtection="1">
      <alignment horizontal="center" vertical="center"/>
      <protection locked="0"/>
    </xf>
    <xf numFmtId="165" fontId="4" fillId="3" borderId="24" xfId="0" applyNumberFormat="1" applyFont="1" applyFill="1" applyBorder="1" applyAlignment="1" applyProtection="1">
      <alignment horizontal="center" vertical="center" wrapText="1"/>
      <protection locked="0"/>
    </xf>
    <xf numFmtId="0" fontId="0" fillId="0" borderId="0" xfId="0" applyFill="1" applyProtection="1">
      <protection locked="0"/>
    </xf>
    <xf numFmtId="165" fontId="4" fillId="5" borderId="23" xfId="0" applyNumberFormat="1" applyFont="1" applyFill="1" applyBorder="1" applyAlignment="1" applyProtection="1">
      <alignment horizontal="center" vertical="center" wrapText="1"/>
      <protection locked="0"/>
    </xf>
    <xf numFmtId="0" fontId="17" fillId="0" borderId="23" xfId="2" applyFont="1" applyFill="1" applyBorder="1" applyAlignment="1" applyProtection="1">
      <alignment horizontal="center" wrapText="1"/>
      <protection locked="0"/>
    </xf>
    <xf numFmtId="0" fontId="17" fillId="0" borderId="46" xfId="2" applyFont="1" applyFill="1" applyBorder="1" applyAlignment="1" applyProtection="1">
      <alignment horizontal="left" vertical="center" wrapText="1"/>
      <protection locked="0"/>
    </xf>
    <xf numFmtId="165" fontId="4" fillId="3" borderId="23" xfId="0" applyNumberFormat="1" applyFont="1" applyFill="1" applyBorder="1" applyAlignment="1" applyProtection="1">
      <alignment horizontal="center" vertical="center" wrapText="1"/>
      <protection locked="0"/>
    </xf>
    <xf numFmtId="0" fontId="17" fillId="7" borderId="46" xfId="2" applyFont="1" applyFill="1" applyBorder="1" applyAlignment="1" applyProtection="1">
      <alignment horizontal="left" vertical="center" wrapText="1"/>
      <protection locked="0"/>
    </xf>
    <xf numFmtId="0" fontId="17" fillId="8" borderId="23" xfId="2" applyFont="1" applyFill="1" applyBorder="1" applyAlignment="1" applyProtection="1">
      <alignment horizontal="center" wrapText="1"/>
      <protection locked="0"/>
    </xf>
    <xf numFmtId="0" fontId="17" fillId="5" borderId="23" xfId="2" applyFont="1" applyFill="1" applyBorder="1" applyAlignment="1" applyProtection="1">
      <alignment horizontal="center" wrapText="1"/>
      <protection locked="0"/>
    </xf>
    <xf numFmtId="0" fontId="17" fillId="0" borderId="35" xfId="2" applyFont="1" applyFill="1" applyBorder="1" applyAlignment="1" applyProtection="1">
      <alignment horizontal="left" vertical="center" wrapText="1"/>
      <protection locked="0"/>
    </xf>
    <xf numFmtId="0" fontId="17" fillId="3" borderId="23" xfId="2" applyFont="1" applyFill="1" applyBorder="1" applyAlignment="1" applyProtection="1">
      <alignment horizontal="center" vertical="center" wrapText="1"/>
      <protection locked="0"/>
    </xf>
    <xf numFmtId="0" fontId="5" fillId="0" borderId="35" xfId="0" applyFont="1" applyBorder="1" applyProtection="1">
      <protection locked="0"/>
    </xf>
    <xf numFmtId="165" fontId="4" fillId="8" borderId="15" xfId="0" applyNumberFormat="1" applyFont="1" applyFill="1" applyBorder="1" applyAlignment="1" applyProtection="1">
      <alignment horizontal="center" vertical="center" wrapText="1"/>
      <protection locked="0"/>
    </xf>
    <xf numFmtId="165" fontId="4" fillId="7" borderId="15" xfId="0" applyNumberFormat="1" applyFont="1" applyFill="1" applyBorder="1" applyAlignment="1" applyProtection="1">
      <alignment horizontal="center" vertical="center" wrapText="1"/>
      <protection locked="0"/>
    </xf>
    <xf numFmtId="0" fontId="17" fillId="0" borderId="26" xfId="2" applyFont="1" applyFill="1" applyBorder="1" applyAlignment="1" applyProtection="1">
      <alignment horizontal="center" vertical="center" wrapText="1"/>
      <protection locked="0"/>
    </xf>
    <xf numFmtId="0" fontId="17" fillId="7" borderId="26" xfId="2" applyFont="1" applyFill="1" applyBorder="1" applyAlignment="1" applyProtection="1">
      <alignment horizontal="center" vertical="center" wrapText="1"/>
      <protection locked="0"/>
    </xf>
    <xf numFmtId="0" fontId="17" fillId="0" borderId="25" xfId="2" applyFont="1" applyBorder="1" applyAlignment="1" applyProtection="1">
      <alignment horizontal="center" vertical="center" wrapText="1"/>
      <protection locked="0"/>
    </xf>
    <xf numFmtId="0" fontId="17" fillId="0" borderId="25" xfId="2" applyFont="1" applyFill="1" applyBorder="1" applyAlignment="1" applyProtection="1">
      <alignment horizontal="center" vertical="center" wrapText="1"/>
      <protection locked="0"/>
    </xf>
    <xf numFmtId="0" fontId="17" fillId="3" borderId="25" xfId="2" applyFont="1" applyFill="1" applyBorder="1" applyAlignment="1" applyProtection="1">
      <alignment horizontal="center" vertical="center" wrapText="1"/>
      <protection locked="0"/>
    </xf>
    <xf numFmtId="0" fontId="4" fillId="3" borderId="4" xfId="0" applyFont="1" applyFill="1" applyBorder="1" applyAlignment="1" applyProtection="1">
      <alignment horizontal="justify" vertical="center" wrapText="1"/>
      <protection locked="0"/>
    </xf>
    <xf numFmtId="0" fontId="4" fillId="3" borderId="5" xfId="0" applyFont="1" applyFill="1" applyBorder="1" applyAlignment="1" applyProtection="1">
      <alignment horizontal="justify" vertical="center" wrapText="1"/>
      <protection locked="0"/>
    </xf>
    <xf numFmtId="0" fontId="4" fillId="3" borderId="6" xfId="0" applyFont="1" applyFill="1" applyBorder="1" applyAlignment="1" applyProtection="1">
      <alignment horizontal="justify" vertical="center" wrapText="1"/>
      <protection locked="0"/>
    </xf>
    <xf numFmtId="0" fontId="4" fillId="3" borderId="7" xfId="0" applyFont="1" applyFill="1" applyBorder="1" applyAlignment="1" applyProtection="1">
      <alignment horizontal="justify" vertical="center" wrapText="1"/>
      <protection locked="0"/>
    </xf>
    <xf numFmtId="0" fontId="4" fillId="3" borderId="8" xfId="0" applyFont="1" applyFill="1" applyBorder="1" applyAlignment="1" applyProtection="1">
      <alignment horizontal="justify" vertical="center" wrapText="1"/>
      <protection locked="0"/>
    </xf>
    <xf numFmtId="0" fontId="4" fillId="3" borderId="9" xfId="0" applyFont="1" applyFill="1" applyBorder="1" applyAlignment="1" applyProtection="1">
      <alignment horizontal="justify" vertical="center" wrapText="1"/>
      <protection locked="0"/>
    </xf>
    <xf numFmtId="0" fontId="16" fillId="5" borderId="29" xfId="0" applyFont="1" applyFill="1" applyBorder="1" applyAlignment="1" applyProtection="1">
      <alignment horizontal="center" vertical="center" wrapText="1"/>
      <protection locked="0"/>
    </xf>
    <xf numFmtId="0" fontId="16" fillId="5" borderId="31" xfId="0" applyFont="1" applyFill="1" applyBorder="1" applyAlignment="1" applyProtection="1">
      <alignment horizontal="center" vertical="center" wrapText="1"/>
      <protection locked="0"/>
    </xf>
    <xf numFmtId="0" fontId="16" fillId="5" borderId="32"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left" wrapText="1"/>
      <protection locked="0"/>
    </xf>
    <xf numFmtId="0" fontId="16" fillId="5" borderId="4" xfId="0" applyFont="1" applyFill="1" applyBorder="1" applyAlignment="1" applyProtection="1">
      <alignment horizontal="left" wrapText="1"/>
      <protection locked="0"/>
    </xf>
    <xf numFmtId="0" fontId="16" fillId="5" borderId="6" xfId="0" applyFont="1" applyFill="1" applyBorder="1" applyAlignment="1" applyProtection="1">
      <alignment horizontal="left" wrapText="1"/>
      <protection locked="0"/>
    </xf>
    <xf numFmtId="0" fontId="16" fillId="8" borderId="25" xfId="2" applyFont="1" applyFill="1" applyBorder="1" applyAlignment="1" applyProtection="1">
      <alignment horizontal="left" vertical="center" wrapText="1"/>
      <protection locked="0"/>
    </xf>
    <xf numFmtId="0" fontId="16" fillId="8" borderId="16" xfId="2" applyFont="1" applyFill="1" applyBorder="1" applyAlignment="1" applyProtection="1">
      <alignment horizontal="left" vertical="center" wrapText="1"/>
      <protection locked="0"/>
    </xf>
    <xf numFmtId="0" fontId="16" fillId="8" borderId="35" xfId="2" applyFont="1" applyFill="1" applyBorder="1" applyAlignment="1" applyProtection="1">
      <alignment horizontal="left" vertical="center" wrapText="1"/>
      <protection locked="0"/>
    </xf>
    <xf numFmtId="0" fontId="16" fillId="5" borderId="25" xfId="0" applyFont="1" applyFill="1" applyBorder="1" applyAlignment="1" applyProtection="1">
      <alignment horizontal="left" wrapText="1"/>
      <protection locked="0"/>
    </xf>
    <xf numFmtId="0" fontId="16" fillId="5" borderId="16" xfId="0" applyFont="1" applyFill="1" applyBorder="1" applyAlignment="1" applyProtection="1">
      <alignment horizontal="left" wrapText="1"/>
      <protection locked="0"/>
    </xf>
    <xf numFmtId="0" fontId="16" fillId="5" borderId="35" xfId="0" applyFont="1" applyFill="1" applyBorder="1" applyAlignment="1" applyProtection="1">
      <alignment horizontal="left" wrapText="1"/>
      <protection locked="0"/>
    </xf>
    <xf numFmtId="0" fontId="16" fillId="5" borderId="25" xfId="2" applyFont="1" applyFill="1" applyBorder="1" applyAlignment="1" applyProtection="1">
      <alignment horizontal="center" vertical="center" wrapText="1"/>
      <protection locked="0"/>
    </xf>
    <xf numFmtId="0" fontId="16" fillId="5" borderId="16" xfId="2" applyFont="1" applyFill="1" applyBorder="1" applyAlignment="1" applyProtection="1">
      <alignment horizontal="center" vertical="center" wrapText="1"/>
      <protection locked="0"/>
    </xf>
    <xf numFmtId="0" fontId="16" fillId="5" borderId="35" xfId="2"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protection locked="0"/>
    </xf>
    <xf numFmtId="0" fontId="16" fillId="5" borderId="8" xfId="0" applyFont="1" applyFill="1" applyBorder="1" applyAlignment="1" applyProtection="1">
      <alignment horizontal="center"/>
      <protection locked="0"/>
    </xf>
    <xf numFmtId="0" fontId="16" fillId="8" borderId="14" xfId="2" applyFont="1" applyFill="1" applyBorder="1" applyAlignment="1" applyProtection="1">
      <alignment horizontal="left" vertical="center" wrapText="1"/>
      <protection locked="0"/>
    </xf>
    <xf numFmtId="0" fontId="16" fillId="8" borderId="18" xfId="2" applyFont="1" applyFill="1" applyBorder="1" applyAlignment="1" applyProtection="1">
      <alignment horizontal="left" vertical="center" wrapText="1"/>
      <protection locked="0"/>
    </xf>
    <xf numFmtId="0" fontId="16" fillId="8" borderId="20" xfId="2" applyFont="1" applyFill="1" applyBorder="1" applyAlignment="1" applyProtection="1">
      <alignment horizontal="left" vertical="center" wrapText="1"/>
      <protection locked="0"/>
    </xf>
    <xf numFmtId="0" fontId="16" fillId="8" borderId="38" xfId="2" applyFont="1" applyFill="1" applyBorder="1" applyAlignment="1" applyProtection="1">
      <alignment horizontal="left" vertical="center" wrapText="1"/>
      <protection locked="0"/>
    </xf>
    <xf numFmtId="0" fontId="4" fillId="4" borderId="35" xfId="0" applyFont="1" applyFill="1" applyBorder="1" applyAlignment="1" applyProtection="1">
      <alignment horizontal="center" vertical="center"/>
      <protection locked="0"/>
    </xf>
    <xf numFmtId="0" fontId="4" fillId="4" borderId="23" xfId="0" applyFont="1" applyFill="1" applyBorder="1" applyAlignment="1" applyProtection="1">
      <alignment horizontal="center" vertical="center"/>
      <protection locked="0"/>
    </xf>
    <xf numFmtId="0" fontId="4" fillId="4" borderId="34"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14" xfId="0" applyFont="1" applyFill="1" applyBorder="1" applyAlignment="1" applyProtection="1">
      <alignment horizontal="center" vertical="center"/>
      <protection locked="0"/>
    </xf>
    <xf numFmtId="0" fontId="4" fillId="4" borderId="16" xfId="0" applyFont="1" applyFill="1" applyBorder="1" applyAlignment="1" applyProtection="1">
      <alignment horizontal="center" vertical="center"/>
      <protection locked="0"/>
    </xf>
    <xf numFmtId="0" fontId="4" fillId="4" borderId="15" xfId="0" applyFont="1" applyFill="1" applyBorder="1" applyAlignment="1" applyProtection="1">
      <alignment horizontal="center" vertical="center"/>
      <protection locked="0"/>
    </xf>
    <xf numFmtId="0" fontId="4" fillId="4" borderId="18" xfId="0" applyFont="1" applyFill="1" applyBorder="1" applyAlignment="1" applyProtection="1">
      <alignment horizontal="center" vertical="center"/>
      <protection locked="0"/>
    </xf>
    <xf numFmtId="0" fontId="4" fillId="4" borderId="20" xfId="0" applyFont="1" applyFill="1" applyBorder="1" applyAlignment="1" applyProtection="1">
      <alignment horizontal="center" vertical="center"/>
      <protection locked="0"/>
    </xf>
    <xf numFmtId="0" fontId="4" fillId="4" borderId="19" xfId="0" applyFont="1" applyFill="1" applyBorder="1" applyAlignment="1" applyProtection="1">
      <alignment horizontal="center" vertical="center"/>
      <protection locked="0"/>
    </xf>
    <xf numFmtId="0" fontId="16" fillId="5" borderId="7" xfId="0" applyFont="1" applyFill="1" applyBorder="1" applyAlignment="1" applyProtection="1">
      <alignment horizontal="center" wrapText="1"/>
      <protection locked="0"/>
    </xf>
    <xf numFmtId="0" fontId="16" fillId="5" borderId="8" xfId="0" applyFont="1" applyFill="1" applyBorder="1" applyAlignment="1" applyProtection="1">
      <alignment horizontal="center" wrapText="1"/>
      <protection locked="0"/>
    </xf>
    <xf numFmtId="0" fontId="16" fillId="8" borderId="42" xfId="2" applyFont="1" applyFill="1" applyBorder="1" applyAlignment="1" applyProtection="1">
      <alignment horizontal="left" vertical="center" wrapText="1"/>
      <protection locked="0"/>
    </xf>
    <xf numFmtId="0" fontId="16" fillId="8" borderId="39" xfId="2" applyFont="1" applyFill="1" applyBorder="1" applyAlignment="1" applyProtection="1">
      <alignment horizontal="left" vertical="center" wrapText="1"/>
      <protection locked="0"/>
    </xf>
    <xf numFmtId="0" fontId="16" fillId="8" borderId="40" xfId="2"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left" vertical="center"/>
      <protection locked="0"/>
    </xf>
    <xf numFmtId="0" fontId="4" fillId="3" borderId="11" xfId="0" applyFont="1" applyFill="1" applyBorder="1" applyAlignment="1" applyProtection="1">
      <alignment horizontal="left" vertical="center"/>
      <protection locked="0"/>
    </xf>
    <xf numFmtId="0" fontId="2" fillId="3" borderId="8" xfId="0" applyFont="1" applyFill="1" applyBorder="1" applyAlignment="1" applyProtection="1">
      <alignment horizontal="center" vertical="center"/>
      <protection locked="0"/>
    </xf>
    <xf numFmtId="0" fontId="4" fillId="4" borderId="10" xfId="0" applyFont="1" applyFill="1" applyBorder="1" applyAlignment="1" applyProtection="1">
      <alignment horizontal="center" vertical="center"/>
      <protection locked="0"/>
    </xf>
    <xf numFmtId="0" fontId="4" fillId="4" borderId="12"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9" fillId="3" borderId="7" xfId="0" applyNumberFormat="1" applyFont="1" applyFill="1" applyBorder="1" applyAlignment="1" applyProtection="1">
      <alignment horizontal="center" vertical="center"/>
      <protection locked="0"/>
    </xf>
    <xf numFmtId="0" fontId="9" fillId="3" borderId="8" xfId="0" applyNumberFormat="1" applyFont="1" applyFill="1" applyBorder="1" applyAlignment="1" applyProtection="1">
      <alignment horizontal="center" vertical="center"/>
      <protection locked="0"/>
    </xf>
    <xf numFmtId="0" fontId="9" fillId="3" borderId="9" xfId="0" applyNumberFormat="1" applyFont="1" applyFill="1" applyBorder="1" applyAlignment="1" applyProtection="1">
      <alignment horizontal="center" vertical="center"/>
      <protection locked="0"/>
    </xf>
    <xf numFmtId="0" fontId="9" fillId="3" borderId="8" xfId="0" applyNumberFormat="1" applyFont="1" applyFill="1" applyBorder="1" applyAlignment="1" applyProtection="1">
      <alignment horizontal="left" vertical="center"/>
      <protection locked="0"/>
    </xf>
    <xf numFmtId="0" fontId="15" fillId="2" borderId="1" xfId="0" applyNumberFormat="1" applyFont="1" applyFill="1" applyBorder="1" applyAlignment="1" applyProtection="1">
      <alignment horizontal="center" vertical="center"/>
      <protection locked="0"/>
    </xf>
    <xf numFmtId="0" fontId="15" fillId="2" borderId="2" xfId="0" applyNumberFormat="1" applyFont="1" applyFill="1" applyBorder="1" applyAlignment="1" applyProtection="1">
      <alignment horizontal="center" vertical="center"/>
      <protection locked="0"/>
    </xf>
    <xf numFmtId="0" fontId="15" fillId="2" borderId="3"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2" fillId="3" borderId="7" xfId="0" applyNumberFormat="1" applyFont="1" applyFill="1" applyBorder="1" applyAlignment="1" applyProtection="1">
      <alignment horizontal="justify" vertical="center" wrapText="1"/>
      <protection locked="0"/>
    </xf>
    <xf numFmtId="0" fontId="2" fillId="3" borderId="8" xfId="0" applyNumberFormat="1" applyFont="1" applyFill="1" applyBorder="1" applyAlignment="1" applyProtection="1">
      <alignment horizontal="justify" vertical="center" wrapText="1"/>
      <protection locked="0"/>
    </xf>
    <xf numFmtId="0" fontId="2" fillId="3" borderId="9" xfId="0" applyNumberFormat="1" applyFont="1" applyFill="1" applyBorder="1" applyAlignment="1" applyProtection="1">
      <alignment horizontal="justify" vertical="center" wrapText="1"/>
      <protection locked="0"/>
    </xf>
    <xf numFmtId="0" fontId="4" fillId="3" borderId="7" xfId="0" applyNumberFormat="1" applyFont="1" applyFill="1" applyBorder="1" applyAlignment="1" applyProtection="1">
      <alignment horizontal="justify" vertical="top" wrapText="1"/>
      <protection locked="0"/>
    </xf>
    <xf numFmtId="0" fontId="4" fillId="3" borderId="8" xfId="0" applyNumberFormat="1" applyFont="1" applyFill="1" applyBorder="1" applyAlignment="1" applyProtection="1">
      <alignment horizontal="justify" vertical="top" wrapText="1"/>
      <protection locked="0"/>
    </xf>
    <xf numFmtId="0" fontId="4" fillId="3" borderId="9" xfId="0" applyNumberFormat="1" applyFont="1" applyFill="1" applyBorder="1" applyAlignment="1" applyProtection="1">
      <alignment horizontal="justify" vertical="top" wrapText="1"/>
      <protection locked="0"/>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8" xfId="0" applyFont="1" applyFill="1" applyBorder="1" applyAlignment="1" applyProtection="1">
      <alignment horizontal="left" vertical="center"/>
      <protection locked="0"/>
    </xf>
    <xf numFmtId="0" fontId="4" fillId="3" borderId="19" xfId="0" applyFont="1" applyFill="1" applyBorder="1" applyAlignment="1" applyProtection="1">
      <alignment horizontal="left" vertical="center"/>
      <protection locked="0"/>
    </xf>
    <xf numFmtId="0" fontId="16" fillId="5" borderId="30" xfId="0" applyFont="1" applyFill="1" applyBorder="1" applyAlignment="1">
      <alignment horizontal="center" wrapText="1"/>
    </xf>
    <xf numFmtId="0" fontId="16" fillId="5" borderId="8" xfId="0" applyFont="1" applyFill="1" applyBorder="1" applyAlignment="1">
      <alignment horizontal="center" wrapText="1"/>
    </xf>
    <xf numFmtId="0" fontId="16" fillId="5" borderId="33" xfId="0" applyFont="1" applyFill="1" applyBorder="1" applyAlignment="1">
      <alignment horizontal="center" wrapText="1"/>
    </xf>
    <xf numFmtId="0" fontId="16" fillId="5" borderId="23" xfId="0" applyFont="1" applyFill="1" applyBorder="1" applyAlignment="1">
      <alignment horizontal="center" vertical="center" wrapText="1"/>
    </xf>
  </cellXfs>
  <cellStyles count="5">
    <cellStyle name="Moneda [0]" xfId="1" builtinId="7"/>
    <cellStyle name="Moneda [0] 2" xfId="4"/>
    <cellStyle name="Moneda 2" xfId="3"/>
    <cellStyle name="Normal" xfId="0" builtinId="0"/>
    <cellStyle name="Normal 2" xfId="2"/>
  </cellStyles>
  <dxfs count="0"/>
  <tableStyles count="0" defaultTableStyle="TableStyleMedium2" defaultPivotStyle="PivotStyleLight16"/>
  <colors>
    <mruColors>
      <color rgb="FFFF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411078</xdr:colOff>
      <xdr:row>0</xdr:row>
      <xdr:rowOff>0</xdr:rowOff>
    </xdr:from>
    <xdr:to>
      <xdr:col>5</xdr:col>
      <xdr:colOff>1011061</xdr:colOff>
      <xdr:row>1</xdr:row>
      <xdr:rowOff>902781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68052" y="0"/>
          <a:ext cx="3015804" cy="10932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9525</xdr:rowOff>
    </xdr:from>
    <xdr:to>
      <xdr:col>4</xdr:col>
      <xdr:colOff>268593</xdr:colOff>
      <xdr:row>0</xdr:row>
      <xdr:rowOff>1102806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9628" y="9525"/>
          <a:ext cx="3011793" cy="10932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abSelected="1" zoomScaleNormal="100" workbookViewId="0">
      <selection activeCell="L34" sqref="L34"/>
    </sheetView>
  </sheetViews>
  <sheetFormatPr baseColWidth="10" defaultColWidth="11.42578125" defaultRowHeight="15" x14ac:dyDescent="0.25"/>
  <cols>
    <col min="1" max="1" width="6" style="71" customWidth="1"/>
    <col min="2" max="2" width="34.42578125" style="71" customWidth="1"/>
    <col min="3" max="3" width="12.28515625" style="71" bestFit="1" customWidth="1"/>
    <col min="4" max="4" width="12.28515625" style="71" customWidth="1"/>
    <col min="5" max="5" width="11.42578125" style="71" customWidth="1"/>
    <col min="6" max="6" width="15.42578125" style="71" bestFit="1" customWidth="1"/>
    <col min="7" max="7" width="15" style="71" customWidth="1"/>
    <col min="8" max="8" width="11.42578125" style="71"/>
    <col min="9" max="9" width="18.140625" style="71" customWidth="1"/>
    <col min="10" max="10" width="14" style="71" customWidth="1"/>
    <col min="11" max="11" width="1.42578125" style="71" customWidth="1"/>
    <col min="12" max="16384" width="11.42578125" style="71"/>
  </cols>
  <sheetData>
    <row r="1" spans="1:10" x14ac:dyDescent="0.25">
      <c r="A1" s="184"/>
      <c r="B1" s="185"/>
      <c r="C1" s="185"/>
      <c r="D1" s="185"/>
      <c r="E1" s="185"/>
      <c r="F1" s="185"/>
      <c r="G1" s="185"/>
      <c r="H1" s="185"/>
      <c r="I1" s="185"/>
      <c r="J1" s="186"/>
    </row>
    <row r="2" spans="1:10" ht="77.25" customHeight="1" thickBot="1" x14ac:dyDescent="0.3">
      <c r="A2" s="187"/>
      <c r="B2" s="188"/>
      <c r="C2" s="188"/>
      <c r="D2" s="188"/>
      <c r="E2" s="188"/>
      <c r="F2" s="188"/>
      <c r="G2" s="188"/>
      <c r="H2" s="188"/>
      <c r="I2" s="188"/>
      <c r="J2" s="189"/>
    </row>
    <row r="3" spans="1:10" ht="15.75" thickBot="1" x14ac:dyDescent="0.3">
      <c r="A3" s="4"/>
      <c r="B3" s="5"/>
      <c r="C3" s="4"/>
      <c r="D3" s="4"/>
      <c r="E3" s="4"/>
      <c r="F3" s="4"/>
      <c r="G3" s="4"/>
      <c r="H3" s="4"/>
      <c r="I3" s="4"/>
      <c r="J3" s="6"/>
    </row>
    <row r="4" spans="1:10" ht="29.25" customHeight="1" thickBot="1" x14ac:dyDescent="0.3">
      <c r="A4" s="190" t="s">
        <v>27</v>
      </c>
      <c r="B4" s="191"/>
      <c r="C4" s="191"/>
      <c r="D4" s="191"/>
      <c r="E4" s="191"/>
      <c r="F4" s="191"/>
      <c r="G4" s="191"/>
      <c r="H4" s="191"/>
      <c r="I4" s="191"/>
      <c r="J4" s="192"/>
    </row>
    <row r="5" spans="1:10" ht="15.75" thickBot="1" x14ac:dyDescent="0.3">
      <c r="A5" s="195"/>
      <c r="B5" s="195"/>
      <c r="C5" s="195"/>
      <c r="D5" s="195"/>
      <c r="E5" s="195"/>
      <c r="F5" s="195"/>
      <c r="G5" s="195"/>
      <c r="H5" s="185"/>
      <c r="I5" s="185"/>
      <c r="J5" s="185"/>
    </row>
    <row r="6" spans="1:10" x14ac:dyDescent="0.25">
      <c r="A6" s="193" t="s">
        <v>0</v>
      </c>
      <c r="B6" s="194"/>
      <c r="C6" s="196"/>
      <c r="D6" s="197"/>
      <c r="E6" s="197"/>
      <c r="F6" s="198"/>
      <c r="G6" s="7" t="s">
        <v>1</v>
      </c>
      <c r="H6" s="196"/>
      <c r="I6" s="197"/>
      <c r="J6" s="198"/>
    </row>
    <row r="7" spans="1:10" ht="17.25" customHeight="1" x14ac:dyDescent="0.25">
      <c r="A7" s="215" t="s">
        <v>2</v>
      </c>
      <c r="B7" s="216"/>
      <c r="C7" s="173"/>
      <c r="D7" s="174"/>
      <c r="E7" s="174"/>
      <c r="F7" s="175"/>
      <c r="G7" s="8" t="s">
        <v>3</v>
      </c>
      <c r="H7" s="168"/>
      <c r="I7" s="169"/>
      <c r="J7" s="170"/>
    </row>
    <row r="8" spans="1:10" ht="16.5" customHeight="1" thickBot="1" x14ac:dyDescent="0.3">
      <c r="A8" s="217" t="s">
        <v>4</v>
      </c>
      <c r="B8" s="218"/>
      <c r="C8" s="176"/>
      <c r="D8" s="177"/>
      <c r="E8" s="177"/>
      <c r="F8" s="178"/>
      <c r="G8" s="9" t="s">
        <v>5</v>
      </c>
      <c r="H8" s="171"/>
      <c r="I8" s="171"/>
      <c r="J8" s="172"/>
    </row>
    <row r="9" spans="1:10" ht="15.75" thickBot="1" x14ac:dyDescent="0.3">
      <c r="A9" s="195"/>
      <c r="B9" s="195"/>
      <c r="C9" s="195"/>
      <c r="D9" s="195"/>
      <c r="E9" s="195"/>
      <c r="F9" s="195"/>
      <c r="G9" s="195"/>
      <c r="H9" s="188"/>
      <c r="I9" s="188"/>
      <c r="J9" s="188"/>
    </row>
    <row r="10" spans="1:10" ht="15.75" thickBot="1" x14ac:dyDescent="0.3">
      <c r="A10" s="206" t="s">
        <v>6</v>
      </c>
      <c r="B10" s="207"/>
      <c r="C10" s="207"/>
      <c r="D10" s="207"/>
      <c r="E10" s="207"/>
      <c r="F10" s="207"/>
      <c r="G10" s="207"/>
      <c r="H10" s="207"/>
      <c r="I10" s="207"/>
      <c r="J10" s="208"/>
    </row>
    <row r="11" spans="1:10" ht="109.5" customHeight="1" thickBot="1" x14ac:dyDescent="0.3">
      <c r="A11" s="209" t="s">
        <v>78</v>
      </c>
      <c r="B11" s="210"/>
      <c r="C11" s="210"/>
      <c r="D11" s="210"/>
      <c r="E11" s="210"/>
      <c r="F11" s="210"/>
      <c r="G11" s="210"/>
      <c r="H11" s="210"/>
      <c r="I11" s="210"/>
      <c r="J11" s="211"/>
    </row>
    <row r="12" spans="1:10" ht="26.25" customHeight="1" thickBot="1" x14ac:dyDescent="0.3">
      <c r="A12" s="212" t="s">
        <v>7</v>
      </c>
      <c r="B12" s="213"/>
      <c r="C12" s="213"/>
      <c r="D12" s="213"/>
      <c r="E12" s="213"/>
      <c r="F12" s="213"/>
      <c r="G12" s="213"/>
      <c r="H12" s="213"/>
      <c r="I12" s="213"/>
      <c r="J12" s="214"/>
    </row>
    <row r="13" spans="1:10" ht="15.75" thickBot="1" x14ac:dyDescent="0.3">
      <c r="A13" s="199" t="s">
        <v>8</v>
      </c>
      <c r="B13" s="200"/>
      <c r="C13" s="200"/>
      <c r="D13" s="200"/>
      <c r="E13" s="200"/>
      <c r="F13" s="200"/>
      <c r="G13" s="200"/>
      <c r="H13" s="200"/>
      <c r="I13" s="200"/>
      <c r="J13" s="201"/>
    </row>
    <row r="14" spans="1:10" ht="15.75" thickBot="1" x14ac:dyDescent="0.3">
      <c r="A14" s="202" t="s">
        <v>9</v>
      </c>
      <c r="B14" s="202"/>
      <c r="C14" s="202"/>
      <c r="D14" s="38"/>
      <c r="E14" s="38"/>
      <c r="F14" s="38"/>
      <c r="G14" s="10"/>
      <c r="H14" s="10"/>
      <c r="I14" s="11"/>
      <c r="J14" s="6"/>
    </row>
    <row r="15" spans="1:10" ht="20.25" customHeight="1" thickBot="1" x14ac:dyDescent="0.3">
      <c r="A15" s="203" t="s">
        <v>26</v>
      </c>
      <c r="B15" s="204"/>
      <c r="C15" s="204"/>
      <c r="D15" s="204"/>
      <c r="E15" s="204"/>
      <c r="F15" s="204"/>
      <c r="G15" s="204"/>
      <c r="H15" s="204"/>
      <c r="I15" s="204"/>
      <c r="J15" s="205"/>
    </row>
    <row r="16" spans="1:10" ht="36.75" thickBot="1" x14ac:dyDescent="0.3">
      <c r="A16" s="22" t="s">
        <v>10</v>
      </c>
      <c r="B16" s="62" t="s">
        <v>19</v>
      </c>
      <c r="C16" s="63" t="s">
        <v>20</v>
      </c>
      <c r="D16" s="63" t="s">
        <v>90</v>
      </c>
      <c r="E16" s="62" t="s">
        <v>32</v>
      </c>
      <c r="F16" s="62" t="s">
        <v>13</v>
      </c>
      <c r="G16" s="62" t="s">
        <v>21</v>
      </c>
      <c r="H16" s="64" t="s">
        <v>11</v>
      </c>
      <c r="I16" s="64" t="s">
        <v>12</v>
      </c>
      <c r="J16" s="65" t="s">
        <v>14</v>
      </c>
    </row>
    <row r="17" spans="1:10" ht="16.5" thickBot="1" x14ac:dyDescent="0.3">
      <c r="A17" s="72">
        <v>1</v>
      </c>
      <c r="B17" s="179" t="s">
        <v>28</v>
      </c>
      <c r="C17" s="180"/>
      <c r="D17" s="73"/>
      <c r="E17" s="74"/>
      <c r="F17" s="75"/>
      <c r="G17" s="60"/>
      <c r="H17" s="61"/>
      <c r="I17" s="76"/>
      <c r="J17" s="77"/>
    </row>
    <row r="18" spans="1:10" ht="15.75" customHeight="1" thickBot="1" x14ac:dyDescent="0.3">
      <c r="A18" s="78"/>
      <c r="B18" s="151" t="s">
        <v>36</v>
      </c>
      <c r="C18" s="150"/>
      <c r="D18" s="150"/>
      <c r="E18" s="150"/>
      <c r="F18" s="152"/>
      <c r="G18" s="70"/>
      <c r="H18" s="34"/>
      <c r="I18" s="79"/>
      <c r="J18" s="77"/>
    </row>
    <row r="19" spans="1:10" ht="36" customHeight="1" x14ac:dyDescent="0.25">
      <c r="A19" s="80" t="s">
        <v>61</v>
      </c>
      <c r="B19" s="81" t="s">
        <v>34</v>
      </c>
      <c r="C19" s="82"/>
      <c r="D19" s="136"/>
      <c r="E19" s="83">
        <v>5</v>
      </c>
      <c r="F19" s="84" t="s">
        <v>33</v>
      </c>
      <c r="G19" s="40"/>
      <c r="H19" s="41">
        <v>0.19</v>
      </c>
      <c r="I19" s="85">
        <f>(+ROUND(G19*(1+H19),0))</f>
        <v>0</v>
      </c>
      <c r="J19" s="86">
        <f>I19*E19</f>
        <v>0</v>
      </c>
    </row>
    <row r="20" spans="1:10" ht="15.75" customHeight="1" x14ac:dyDescent="0.25">
      <c r="A20" s="87"/>
      <c r="B20" s="156" t="s">
        <v>38</v>
      </c>
      <c r="C20" s="157"/>
      <c r="D20" s="157"/>
      <c r="E20" s="157"/>
      <c r="F20" s="158"/>
      <c r="G20" s="58"/>
      <c r="H20" s="59"/>
      <c r="I20" s="88"/>
      <c r="J20" s="89"/>
    </row>
    <row r="21" spans="1:10" ht="15.75" x14ac:dyDescent="0.25">
      <c r="A21" s="90" t="s">
        <v>62</v>
      </c>
      <c r="B21" s="91" t="s">
        <v>37</v>
      </c>
      <c r="C21" s="82"/>
      <c r="D21" s="136"/>
      <c r="E21" s="83">
        <v>1</v>
      </c>
      <c r="F21" s="92" t="s">
        <v>35</v>
      </c>
      <c r="G21" s="40"/>
      <c r="H21" s="41">
        <v>0.19</v>
      </c>
      <c r="I21" s="85">
        <f t="shared" ref="I21:I31" si="0">(+ROUND(G21*(1+H21),0))</f>
        <v>0</v>
      </c>
      <c r="J21" s="86">
        <f>I21*E21</f>
        <v>0</v>
      </c>
    </row>
    <row r="22" spans="1:10" ht="33.75" x14ac:dyDescent="0.25">
      <c r="A22" s="90" t="s">
        <v>22</v>
      </c>
      <c r="B22" s="93" t="s">
        <v>39</v>
      </c>
      <c r="C22" s="94"/>
      <c r="D22" s="137"/>
      <c r="E22" s="95"/>
      <c r="F22" s="96"/>
      <c r="G22" s="56"/>
      <c r="H22" s="57">
        <v>0.19</v>
      </c>
      <c r="I22" s="97">
        <f t="shared" si="0"/>
        <v>0</v>
      </c>
      <c r="J22" s="53">
        <v>5000000</v>
      </c>
    </row>
    <row r="23" spans="1:10" ht="18.75" customHeight="1" x14ac:dyDescent="0.25">
      <c r="A23" s="98"/>
      <c r="B23" s="153" t="s">
        <v>79</v>
      </c>
      <c r="C23" s="154"/>
      <c r="D23" s="154"/>
      <c r="E23" s="154"/>
      <c r="F23" s="154"/>
      <c r="G23" s="154"/>
      <c r="H23" s="154"/>
      <c r="I23" s="155"/>
      <c r="J23" s="99">
        <f>SUM(J19:J22)</f>
        <v>5000000</v>
      </c>
    </row>
    <row r="24" spans="1:10" ht="32.25" customHeight="1" x14ac:dyDescent="0.25">
      <c r="A24" s="90" t="s">
        <v>22</v>
      </c>
      <c r="B24" s="91" t="s">
        <v>40</v>
      </c>
      <c r="C24" s="82"/>
      <c r="D24" s="136"/>
      <c r="E24" s="100">
        <v>3</v>
      </c>
      <c r="F24" s="92" t="s">
        <v>35</v>
      </c>
      <c r="G24" s="40"/>
      <c r="H24" s="41">
        <v>0.19</v>
      </c>
      <c r="I24" s="85">
        <f t="shared" si="0"/>
        <v>0</v>
      </c>
      <c r="J24" s="86">
        <f>I24*E24</f>
        <v>0</v>
      </c>
    </row>
    <row r="25" spans="1:10" ht="23.25" customHeight="1" x14ac:dyDescent="0.25">
      <c r="A25" s="87"/>
      <c r="B25" s="159" t="s">
        <v>41</v>
      </c>
      <c r="C25" s="160"/>
      <c r="D25" s="160"/>
      <c r="E25" s="160"/>
      <c r="F25" s="161"/>
      <c r="G25" s="58"/>
      <c r="H25" s="59"/>
      <c r="I25" s="88"/>
      <c r="J25" s="89"/>
    </row>
    <row r="26" spans="1:10" ht="15.75" x14ac:dyDescent="0.25">
      <c r="A26" s="90" t="s">
        <v>63</v>
      </c>
      <c r="B26" s="91" t="s">
        <v>80</v>
      </c>
      <c r="C26" s="82"/>
      <c r="D26" s="136"/>
      <c r="E26" s="83">
        <v>1</v>
      </c>
      <c r="F26" s="101" t="s">
        <v>15</v>
      </c>
      <c r="G26" s="40"/>
      <c r="H26" s="41">
        <v>0.19</v>
      </c>
      <c r="I26" s="85">
        <f t="shared" si="0"/>
        <v>0</v>
      </c>
      <c r="J26" s="86">
        <f t="shared" ref="J26:J31" si="1">I26*E26</f>
        <v>0</v>
      </c>
    </row>
    <row r="27" spans="1:10" ht="24" customHeight="1" x14ac:dyDescent="0.25">
      <c r="A27" s="102" t="s">
        <v>64</v>
      </c>
      <c r="B27" s="103" t="s">
        <v>81</v>
      </c>
      <c r="C27" s="104"/>
      <c r="D27" s="138"/>
      <c r="E27" s="105">
        <v>3</v>
      </c>
      <c r="F27" s="101" t="s">
        <v>15</v>
      </c>
      <c r="G27" s="42"/>
      <c r="H27" s="41">
        <v>0.19</v>
      </c>
      <c r="I27" s="85">
        <f t="shared" si="0"/>
        <v>0</v>
      </c>
      <c r="J27" s="106">
        <f t="shared" si="1"/>
        <v>0</v>
      </c>
    </row>
    <row r="28" spans="1:10" ht="15.75" x14ac:dyDescent="0.25">
      <c r="A28" s="90" t="s">
        <v>65</v>
      </c>
      <c r="B28" s="107" t="s">
        <v>82</v>
      </c>
      <c r="C28" s="108"/>
      <c r="D28" s="139"/>
      <c r="E28" s="105">
        <v>2</v>
      </c>
      <c r="F28" s="101" t="s">
        <v>15</v>
      </c>
      <c r="G28" s="42"/>
      <c r="H28" s="41">
        <v>0.19</v>
      </c>
      <c r="I28" s="85">
        <f t="shared" si="0"/>
        <v>0</v>
      </c>
      <c r="J28" s="106">
        <f t="shared" si="1"/>
        <v>0</v>
      </c>
    </row>
    <row r="29" spans="1:10" ht="15.75" x14ac:dyDescent="0.25">
      <c r="A29" s="102" t="s">
        <v>66</v>
      </c>
      <c r="B29" s="109" t="s">
        <v>83</v>
      </c>
      <c r="C29" s="108"/>
      <c r="D29" s="139"/>
      <c r="E29" s="105">
        <v>2</v>
      </c>
      <c r="F29" s="101" t="s">
        <v>15</v>
      </c>
      <c r="G29" s="42"/>
      <c r="H29" s="41">
        <v>0.19</v>
      </c>
      <c r="I29" s="85">
        <f t="shared" si="0"/>
        <v>0</v>
      </c>
      <c r="J29" s="106">
        <f t="shared" si="1"/>
        <v>0</v>
      </c>
    </row>
    <row r="30" spans="1:10" ht="15.75" x14ac:dyDescent="0.25">
      <c r="A30" s="90" t="s">
        <v>67</v>
      </c>
      <c r="B30" s="107" t="s">
        <v>84</v>
      </c>
      <c r="C30" s="108"/>
      <c r="D30" s="139"/>
      <c r="E30" s="105">
        <v>2</v>
      </c>
      <c r="F30" s="101" t="s">
        <v>15</v>
      </c>
      <c r="G30" s="42"/>
      <c r="H30" s="41">
        <v>0.19</v>
      </c>
      <c r="I30" s="85">
        <f t="shared" si="0"/>
        <v>0</v>
      </c>
      <c r="J30" s="106">
        <f t="shared" si="1"/>
        <v>0</v>
      </c>
    </row>
    <row r="31" spans="1:10" ht="15.75" x14ac:dyDescent="0.25">
      <c r="A31" s="102" t="s">
        <v>68</v>
      </c>
      <c r="B31" s="107" t="s">
        <v>88</v>
      </c>
      <c r="C31" s="108"/>
      <c r="D31" s="108"/>
      <c r="E31" s="110">
        <v>83</v>
      </c>
      <c r="F31" s="101" t="s">
        <v>29</v>
      </c>
      <c r="G31" s="42"/>
      <c r="H31" s="41">
        <v>0.19</v>
      </c>
      <c r="I31" s="85">
        <f t="shared" si="0"/>
        <v>0</v>
      </c>
      <c r="J31" s="111">
        <f t="shared" si="1"/>
        <v>0</v>
      </c>
    </row>
    <row r="32" spans="1:10" ht="15.75" customHeight="1" x14ac:dyDescent="0.25">
      <c r="A32" s="164" t="s">
        <v>42</v>
      </c>
      <c r="B32" s="154"/>
      <c r="C32" s="154"/>
      <c r="D32" s="154"/>
      <c r="E32" s="154"/>
      <c r="F32" s="154"/>
      <c r="G32" s="154"/>
      <c r="H32" s="154"/>
      <c r="I32" s="155"/>
      <c r="J32" s="69">
        <f>SUM(J26:J31)</f>
        <v>0</v>
      </c>
    </row>
    <row r="33" spans="1:10" ht="15.75" customHeight="1" thickBot="1" x14ac:dyDescent="0.3">
      <c r="A33" s="165" t="s">
        <v>43</v>
      </c>
      <c r="B33" s="166"/>
      <c r="C33" s="166"/>
      <c r="D33" s="166"/>
      <c r="E33" s="166"/>
      <c r="F33" s="166"/>
      <c r="G33" s="166"/>
      <c r="H33" s="166"/>
      <c r="I33" s="167"/>
      <c r="J33" s="112">
        <f>J23+J24+J32</f>
        <v>5000000</v>
      </c>
    </row>
    <row r="34" spans="1:10" ht="16.5" thickBot="1" x14ac:dyDescent="0.3">
      <c r="A34" s="113">
        <v>2</v>
      </c>
      <c r="B34" s="162" t="s">
        <v>30</v>
      </c>
      <c r="C34" s="163"/>
      <c r="D34" s="163"/>
      <c r="E34" s="163"/>
      <c r="F34" s="75"/>
      <c r="G34" s="66"/>
      <c r="H34" s="67"/>
      <c r="I34" s="114"/>
      <c r="J34" s="115"/>
    </row>
    <row r="35" spans="1:10" ht="15.75" customHeight="1" thickBot="1" x14ac:dyDescent="0.3">
      <c r="A35" s="116"/>
      <c r="B35" s="150" t="s">
        <v>36</v>
      </c>
      <c r="C35" s="150"/>
      <c r="D35" s="150"/>
      <c r="E35" s="150"/>
      <c r="F35" s="150"/>
      <c r="G35" s="68"/>
      <c r="H35" s="61"/>
      <c r="I35" s="76"/>
      <c r="J35" s="77"/>
    </row>
    <row r="36" spans="1:10" s="123" customFormat="1" ht="25.5" x14ac:dyDescent="0.25">
      <c r="A36" s="117" t="s">
        <v>23</v>
      </c>
      <c r="B36" s="118" t="s">
        <v>34</v>
      </c>
      <c r="C36" s="119"/>
      <c r="D36" s="119"/>
      <c r="E36" s="120">
        <v>5</v>
      </c>
      <c r="F36" s="121"/>
      <c r="G36" s="40"/>
      <c r="H36" s="41"/>
      <c r="I36" s="85">
        <f>(+ROUND(G36*(1+H36),0))</f>
        <v>0</v>
      </c>
      <c r="J36" s="122">
        <f>I36*E36</f>
        <v>0</v>
      </c>
    </row>
    <row r="37" spans="1:10" s="123" customFormat="1" x14ac:dyDescent="0.25">
      <c r="A37" s="116"/>
      <c r="B37" s="157" t="s">
        <v>38</v>
      </c>
      <c r="C37" s="157"/>
      <c r="D37" s="157"/>
      <c r="E37" s="157"/>
      <c r="F37" s="158"/>
      <c r="G37" s="58"/>
      <c r="H37" s="59"/>
      <c r="I37" s="88"/>
      <c r="J37" s="124"/>
    </row>
    <row r="38" spans="1:10" ht="16.5" customHeight="1" x14ac:dyDescent="0.25">
      <c r="A38" s="125" t="s">
        <v>24</v>
      </c>
      <c r="B38" s="126" t="s">
        <v>37</v>
      </c>
      <c r="C38" s="82"/>
      <c r="D38" s="136"/>
      <c r="E38" s="83">
        <v>1</v>
      </c>
      <c r="F38" s="92" t="s">
        <v>35</v>
      </c>
      <c r="G38" s="40"/>
      <c r="H38" s="41">
        <v>0.19</v>
      </c>
      <c r="I38" s="85">
        <f t="shared" ref="I38" si="2">(+ROUND(G38*(1+H38),0))</f>
        <v>0</v>
      </c>
      <c r="J38" s="127">
        <f>I38*E38</f>
        <v>0</v>
      </c>
    </row>
    <row r="39" spans="1:10" ht="32.25" customHeight="1" x14ac:dyDescent="0.25">
      <c r="A39" s="125" t="s">
        <v>25</v>
      </c>
      <c r="B39" s="128" t="s">
        <v>39</v>
      </c>
      <c r="C39" s="94"/>
      <c r="D39" s="137"/>
      <c r="E39" s="95"/>
      <c r="F39" s="96"/>
      <c r="G39" s="56"/>
      <c r="H39" s="57">
        <v>0.19</v>
      </c>
      <c r="I39" s="97">
        <f>(+ROUND(G39*(1+H39),0))</f>
        <v>0</v>
      </c>
      <c r="J39" s="53">
        <v>5000000</v>
      </c>
    </row>
    <row r="40" spans="1:10" ht="13.5" customHeight="1" x14ac:dyDescent="0.25">
      <c r="A40" s="129"/>
      <c r="B40" s="154" t="s">
        <v>79</v>
      </c>
      <c r="C40" s="154"/>
      <c r="D40" s="154"/>
      <c r="E40" s="154"/>
      <c r="F40" s="154"/>
      <c r="G40" s="154"/>
      <c r="H40" s="154"/>
      <c r="I40" s="155"/>
      <c r="J40" s="99">
        <f>SUM(J36:J39)</f>
        <v>5000000</v>
      </c>
    </row>
    <row r="41" spans="1:10" ht="37.5" customHeight="1" x14ac:dyDescent="0.25">
      <c r="A41" s="125" t="s">
        <v>70</v>
      </c>
      <c r="B41" s="126" t="s">
        <v>40</v>
      </c>
      <c r="C41" s="82"/>
      <c r="D41" s="136"/>
      <c r="E41" s="100">
        <v>3</v>
      </c>
      <c r="F41" s="92" t="s">
        <v>35</v>
      </c>
      <c r="G41" s="40"/>
      <c r="H41" s="41">
        <v>0.19</v>
      </c>
      <c r="I41" s="85">
        <f t="shared" ref="I41" si="3">(+ROUND(G41*(1+H41),0))</f>
        <v>0</v>
      </c>
      <c r="J41" s="86">
        <f>I41*E41</f>
        <v>0</v>
      </c>
    </row>
    <row r="42" spans="1:10" ht="22.5" customHeight="1" x14ac:dyDescent="0.25">
      <c r="A42" s="130"/>
      <c r="B42" s="160" t="s">
        <v>41</v>
      </c>
      <c r="C42" s="160"/>
      <c r="D42" s="160"/>
      <c r="E42" s="160"/>
      <c r="F42" s="161"/>
      <c r="G42" s="58"/>
      <c r="H42" s="59"/>
      <c r="I42" s="88"/>
      <c r="J42" s="89"/>
    </row>
    <row r="43" spans="1:10" ht="22.5" customHeight="1" x14ac:dyDescent="0.25">
      <c r="A43" s="125" t="s">
        <v>71</v>
      </c>
      <c r="B43" s="126" t="s">
        <v>85</v>
      </c>
      <c r="C43" s="82"/>
      <c r="D43" s="136"/>
      <c r="E43" s="83">
        <v>2</v>
      </c>
      <c r="F43" s="101" t="s">
        <v>15</v>
      </c>
      <c r="G43" s="40"/>
      <c r="H43" s="41">
        <v>0.19</v>
      </c>
      <c r="I43" s="85">
        <f t="shared" ref="I43:I48" si="4">(+ROUND(G43*(1+H43),0))</f>
        <v>0</v>
      </c>
      <c r="J43" s="86">
        <f t="shared" ref="J43:J48" si="5">I43*E43</f>
        <v>0</v>
      </c>
    </row>
    <row r="44" spans="1:10" ht="22.5" customHeight="1" x14ac:dyDescent="0.25">
      <c r="A44" s="125" t="s">
        <v>72</v>
      </c>
      <c r="B44" s="131" t="s">
        <v>81</v>
      </c>
      <c r="C44" s="108"/>
      <c r="D44" s="139"/>
      <c r="E44" s="105">
        <v>1</v>
      </c>
      <c r="F44" s="101" t="s">
        <v>15</v>
      </c>
      <c r="G44" s="42"/>
      <c r="H44" s="41">
        <v>0.19</v>
      </c>
      <c r="I44" s="85">
        <f t="shared" si="4"/>
        <v>0</v>
      </c>
      <c r="J44" s="106">
        <f t="shared" si="5"/>
        <v>0</v>
      </c>
    </row>
    <row r="45" spans="1:10" ht="22.5" customHeight="1" x14ac:dyDescent="0.25">
      <c r="A45" s="125" t="s">
        <v>73</v>
      </c>
      <c r="B45" s="131" t="s">
        <v>82</v>
      </c>
      <c r="C45" s="132"/>
      <c r="D45" s="140"/>
      <c r="E45" s="105">
        <v>1</v>
      </c>
      <c r="F45" s="101" t="s">
        <v>15</v>
      </c>
      <c r="G45" s="42"/>
      <c r="H45" s="41">
        <v>0.19</v>
      </c>
      <c r="I45" s="85">
        <f t="shared" si="4"/>
        <v>0</v>
      </c>
      <c r="J45" s="106">
        <f t="shared" si="5"/>
        <v>0</v>
      </c>
    </row>
    <row r="46" spans="1:10" ht="22.5" customHeight="1" x14ac:dyDescent="0.25">
      <c r="A46" s="125" t="s">
        <v>74</v>
      </c>
      <c r="B46" s="131" t="s">
        <v>86</v>
      </c>
      <c r="C46" s="108"/>
      <c r="D46" s="139"/>
      <c r="E46" s="105">
        <v>2</v>
      </c>
      <c r="F46" s="101" t="s">
        <v>15</v>
      </c>
      <c r="G46" s="42"/>
      <c r="H46" s="41">
        <v>0.19</v>
      </c>
      <c r="I46" s="85">
        <f t="shared" si="4"/>
        <v>0</v>
      </c>
      <c r="J46" s="106">
        <f t="shared" si="5"/>
        <v>0</v>
      </c>
    </row>
    <row r="47" spans="1:10" ht="15.75" customHeight="1" x14ac:dyDescent="0.25">
      <c r="A47" s="125" t="s">
        <v>75</v>
      </c>
      <c r="B47" s="131" t="s">
        <v>87</v>
      </c>
      <c r="C47" s="108"/>
      <c r="D47" s="139"/>
      <c r="E47" s="105">
        <v>1</v>
      </c>
      <c r="F47" s="101" t="s">
        <v>15</v>
      </c>
      <c r="G47" s="42"/>
      <c r="H47" s="41">
        <v>0.19</v>
      </c>
      <c r="I47" s="85">
        <f t="shared" si="4"/>
        <v>0</v>
      </c>
      <c r="J47" s="106">
        <f t="shared" si="5"/>
        <v>0</v>
      </c>
    </row>
    <row r="48" spans="1:10" ht="15.75" x14ac:dyDescent="0.25">
      <c r="A48" s="125" t="s">
        <v>76</v>
      </c>
      <c r="B48" s="133" t="s">
        <v>89</v>
      </c>
      <c r="C48" s="108"/>
      <c r="D48" s="139"/>
      <c r="E48" s="105">
        <v>50</v>
      </c>
      <c r="F48" s="101" t="s">
        <v>29</v>
      </c>
      <c r="G48" s="42"/>
      <c r="H48" s="41">
        <v>0.19</v>
      </c>
      <c r="I48" s="85">
        <f t="shared" si="4"/>
        <v>0</v>
      </c>
      <c r="J48" s="106">
        <f t="shared" si="5"/>
        <v>0</v>
      </c>
    </row>
    <row r="49" spans="1:10" ht="16.5" customHeight="1" x14ac:dyDescent="0.25">
      <c r="A49" s="153" t="s">
        <v>42</v>
      </c>
      <c r="B49" s="154"/>
      <c r="C49" s="154"/>
      <c r="D49" s="154"/>
      <c r="E49" s="154"/>
      <c r="F49" s="154"/>
      <c r="G49" s="154"/>
      <c r="H49" s="154"/>
      <c r="I49" s="155"/>
      <c r="J49" s="134">
        <f>SUM(J43:J48)</f>
        <v>0</v>
      </c>
    </row>
    <row r="50" spans="1:10" ht="15.75" customHeight="1" thickBot="1" x14ac:dyDescent="0.3">
      <c r="A50" s="181" t="s">
        <v>43</v>
      </c>
      <c r="B50" s="182"/>
      <c r="C50" s="182"/>
      <c r="D50" s="182"/>
      <c r="E50" s="182"/>
      <c r="F50" s="182"/>
      <c r="G50" s="182"/>
      <c r="H50" s="182"/>
      <c r="I50" s="183"/>
      <c r="J50" s="134">
        <f>J40+J41+J49</f>
        <v>5000000</v>
      </c>
    </row>
    <row r="51" spans="1:10" ht="15.75" customHeight="1" thickBot="1" x14ac:dyDescent="0.3">
      <c r="A51" s="147" t="s">
        <v>31</v>
      </c>
      <c r="B51" s="148"/>
      <c r="C51" s="148"/>
      <c r="D51" s="148"/>
      <c r="E51" s="148"/>
      <c r="F51" s="148"/>
      <c r="G51" s="148"/>
      <c r="H51" s="148"/>
      <c r="I51" s="149"/>
      <c r="J51" s="135">
        <f>J33+J50</f>
        <v>10000000</v>
      </c>
    </row>
    <row r="52" spans="1:10" ht="15.75" thickBot="1" x14ac:dyDescent="0.3">
      <c r="A52" s="13"/>
      <c r="B52" s="13"/>
      <c r="C52" s="13"/>
      <c r="D52" s="13"/>
      <c r="E52" s="13"/>
      <c r="F52" s="13"/>
      <c r="G52" s="1"/>
      <c r="H52" s="2"/>
      <c r="I52" s="14"/>
      <c r="J52" s="6"/>
    </row>
    <row r="53" spans="1:10" ht="21" customHeight="1" x14ac:dyDescent="0.25">
      <c r="A53" s="15" t="s">
        <v>16</v>
      </c>
      <c r="B53" s="16"/>
      <c r="C53" s="17"/>
      <c r="D53" s="17"/>
      <c r="E53" s="17"/>
      <c r="F53" s="17"/>
      <c r="G53" s="17"/>
      <c r="H53" s="17"/>
      <c r="I53" s="17"/>
      <c r="J53" s="18"/>
    </row>
    <row r="54" spans="1:10" ht="54" customHeight="1" thickBot="1" x14ac:dyDescent="0.3">
      <c r="A54" s="141" t="s">
        <v>17</v>
      </c>
      <c r="B54" s="142"/>
      <c r="C54" s="142"/>
      <c r="D54" s="142"/>
      <c r="E54" s="142"/>
      <c r="F54" s="142"/>
      <c r="G54" s="142"/>
      <c r="H54" s="142"/>
      <c r="I54" s="142"/>
      <c r="J54" s="143"/>
    </row>
    <row r="55" spans="1:10" ht="53.25" customHeight="1" thickBot="1" x14ac:dyDescent="0.3">
      <c r="A55" s="144" t="s">
        <v>18</v>
      </c>
      <c r="B55" s="145"/>
      <c r="C55" s="145"/>
      <c r="D55" s="145"/>
      <c r="E55" s="145"/>
      <c r="F55" s="145"/>
      <c r="G55" s="145"/>
      <c r="H55" s="145"/>
      <c r="I55" s="145"/>
      <c r="J55" s="146"/>
    </row>
  </sheetData>
  <sheetProtection algorithmName="SHA-512" hashValue="LebTm34Ow4cmPwX/PMDjJbzd/QA0VY8IxO66IElKj+RSt9RPC5H8orIbtaeYBpVjpvdyMoXh23PawNHslvN1uA==" saltValue="CmM+t9fInRuJ7oX0I+Ks2A==" spinCount="100000" sheet="1" objects="1" scenarios="1"/>
  <mergeCells count="36">
    <mergeCell ref="A1:J2"/>
    <mergeCell ref="A4:J4"/>
    <mergeCell ref="A6:B6"/>
    <mergeCell ref="A5:J5"/>
    <mergeCell ref="H6:J6"/>
    <mergeCell ref="C6:F6"/>
    <mergeCell ref="H7:J7"/>
    <mergeCell ref="H8:J8"/>
    <mergeCell ref="C7:F7"/>
    <mergeCell ref="C8:F8"/>
    <mergeCell ref="B17:C17"/>
    <mergeCell ref="A13:J13"/>
    <mergeCell ref="A14:C14"/>
    <mergeCell ref="A15:J15"/>
    <mergeCell ref="A10:J10"/>
    <mergeCell ref="A11:J11"/>
    <mergeCell ref="A12:J12"/>
    <mergeCell ref="A7:B7"/>
    <mergeCell ref="A8:B8"/>
    <mergeCell ref="A9:J9"/>
    <mergeCell ref="A54:J54"/>
    <mergeCell ref="A55:J55"/>
    <mergeCell ref="A51:I51"/>
    <mergeCell ref="B35:F35"/>
    <mergeCell ref="B18:F18"/>
    <mergeCell ref="B23:I23"/>
    <mergeCell ref="B20:F20"/>
    <mergeCell ref="B25:F25"/>
    <mergeCell ref="B37:F37"/>
    <mergeCell ref="B40:I40"/>
    <mergeCell ref="B42:F42"/>
    <mergeCell ref="B34:E34"/>
    <mergeCell ref="A32:I32"/>
    <mergeCell ref="A33:I33"/>
    <mergeCell ref="A49:I49"/>
    <mergeCell ref="A50:I5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opLeftCell="A22" workbookViewId="0">
      <selection activeCell="J34" sqref="J34"/>
    </sheetView>
  </sheetViews>
  <sheetFormatPr baseColWidth="10" defaultColWidth="11.42578125" defaultRowHeight="20.25" customHeight="1" x14ac:dyDescent="0.25"/>
  <cols>
    <col min="1" max="1" width="11.42578125" style="3"/>
    <col min="2" max="2" width="34.42578125" style="3" customWidth="1"/>
    <col min="3" max="4" width="20.42578125" style="3" customWidth="1"/>
    <col min="5" max="5" width="12.7109375" style="3" customWidth="1"/>
    <col min="6" max="6" width="11.42578125" style="3"/>
    <col min="7" max="7" width="18.140625" style="3" customWidth="1"/>
    <col min="8" max="8" width="14" style="3" customWidth="1"/>
    <col min="9" max="9" width="1.42578125" style="3" customWidth="1"/>
    <col min="10" max="10" width="45.28515625" style="3" bestFit="1" customWidth="1"/>
    <col min="11" max="16384" width="11.42578125" style="3"/>
  </cols>
  <sheetData>
    <row r="1" spans="1:8" ht="90.75" customHeight="1" thickBot="1" x14ac:dyDescent="0.3">
      <c r="A1" s="187"/>
      <c r="B1" s="188"/>
      <c r="C1" s="188"/>
      <c r="D1" s="188"/>
      <c r="E1" s="188"/>
      <c r="F1" s="188"/>
      <c r="G1" s="188"/>
      <c r="H1" s="189"/>
    </row>
    <row r="2" spans="1:8" ht="20.25" customHeight="1" thickBot="1" x14ac:dyDescent="0.3">
      <c r="A2" s="4"/>
      <c r="B2" s="5"/>
      <c r="C2" s="4"/>
      <c r="D2" s="4"/>
      <c r="E2" s="4"/>
      <c r="F2" s="4"/>
      <c r="G2" s="4"/>
      <c r="H2" s="6"/>
    </row>
    <row r="3" spans="1:8" ht="20.25" customHeight="1" thickBot="1" x14ac:dyDescent="0.3">
      <c r="A3" s="190" t="s">
        <v>27</v>
      </c>
      <c r="B3" s="191"/>
      <c r="C3" s="191"/>
      <c r="D3" s="191"/>
      <c r="E3" s="191"/>
      <c r="F3" s="191"/>
      <c r="G3" s="191"/>
      <c r="H3" s="192"/>
    </row>
    <row r="4" spans="1:8" ht="20.25" customHeight="1" thickBot="1" x14ac:dyDescent="0.3">
      <c r="A4" s="195"/>
      <c r="B4" s="195"/>
      <c r="C4" s="195"/>
      <c r="D4" s="195"/>
      <c r="E4" s="185"/>
      <c r="F4" s="185"/>
      <c r="G4" s="185"/>
      <c r="H4" s="185"/>
    </row>
    <row r="5" spans="1:8" ht="20.25" customHeight="1" x14ac:dyDescent="0.25">
      <c r="A5" s="193" t="s">
        <v>0</v>
      </c>
      <c r="B5" s="194"/>
      <c r="C5" s="44"/>
      <c r="D5" s="50" t="s">
        <v>1</v>
      </c>
      <c r="E5" s="196"/>
      <c r="F5" s="197"/>
      <c r="G5" s="197"/>
      <c r="H5" s="198"/>
    </row>
    <row r="6" spans="1:8" ht="20.25" customHeight="1" x14ac:dyDescent="0.25">
      <c r="A6" s="215" t="s">
        <v>2</v>
      </c>
      <c r="B6" s="216"/>
      <c r="C6" s="45"/>
      <c r="D6" s="51" t="s">
        <v>3</v>
      </c>
      <c r="E6" s="173"/>
      <c r="F6" s="174"/>
      <c r="G6" s="174"/>
      <c r="H6" s="175"/>
    </row>
    <row r="7" spans="1:8" ht="20.25" customHeight="1" thickBot="1" x14ac:dyDescent="0.3">
      <c r="A7" s="217" t="s">
        <v>4</v>
      </c>
      <c r="B7" s="218"/>
      <c r="C7" s="46"/>
      <c r="D7" s="52" t="s">
        <v>5</v>
      </c>
      <c r="E7" s="176"/>
      <c r="F7" s="177"/>
      <c r="G7" s="177"/>
      <c r="H7" s="178"/>
    </row>
    <row r="8" spans="1:8" ht="20.25" customHeight="1" thickBot="1" x14ac:dyDescent="0.3">
      <c r="A8" s="195"/>
      <c r="B8" s="195"/>
      <c r="C8" s="195"/>
      <c r="D8" s="195"/>
      <c r="E8" s="188"/>
      <c r="F8" s="188"/>
      <c r="G8" s="188"/>
      <c r="H8" s="188"/>
    </row>
    <row r="9" spans="1:8" ht="20.25" customHeight="1" thickBot="1" x14ac:dyDescent="0.3">
      <c r="A9" s="206" t="s">
        <v>6</v>
      </c>
      <c r="B9" s="207"/>
      <c r="C9" s="207"/>
      <c r="D9" s="207"/>
      <c r="E9" s="207"/>
      <c r="F9" s="207"/>
      <c r="G9" s="207"/>
      <c r="H9" s="208"/>
    </row>
    <row r="10" spans="1:8" ht="99" customHeight="1" thickBot="1" x14ac:dyDescent="0.3">
      <c r="A10" s="209" t="s">
        <v>77</v>
      </c>
      <c r="B10" s="210"/>
      <c r="C10" s="210"/>
      <c r="D10" s="210"/>
      <c r="E10" s="210"/>
      <c r="F10" s="210"/>
      <c r="G10" s="210"/>
      <c r="H10" s="211"/>
    </row>
    <row r="11" spans="1:8" ht="15.75" thickBot="1" x14ac:dyDescent="0.3">
      <c r="A11" s="212" t="s">
        <v>7</v>
      </c>
      <c r="B11" s="213"/>
      <c r="C11" s="213"/>
      <c r="D11" s="213"/>
      <c r="E11" s="213"/>
      <c r="F11" s="213"/>
      <c r="G11" s="213"/>
      <c r="H11" s="214"/>
    </row>
    <row r="12" spans="1:8" ht="20.25" customHeight="1" thickBot="1" x14ac:dyDescent="0.3">
      <c r="A12" s="199" t="s">
        <v>8</v>
      </c>
      <c r="B12" s="200"/>
      <c r="C12" s="200"/>
      <c r="D12" s="200"/>
      <c r="E12" s="200"/>
      <c r="F12" s="200"/>
      <c r="G12" s="200"/>
      <c r="H12" s="201"/>
    </row>
    <row r="13" spans="1:8" ht="20.25" customHeight="1" thickBot="1" x14ac:dyDescent="0.3">
      <c r="A13" s="202" t="s">
        <v>9</v>
      </c>
      <c r="B13" s="202"/>
      <c r="C13" s="38"/>
      <c r="D13" s="38"/>
      <c r="E13" s="10"/>
      <c r="F13" s="10"/>
      <c r="G13" s="11"/>
      <c r="H13" s="6"/>
    </row>
    <row r="14" spans="1:8" ht="20.25" customHeight="1" thickBot="1" x14ac:dyDescent="0.3">
      <c r="A14" s="203" t="s">
        <v>44</v>
      </c>
      <c r="B14" s="204"/>
      <c r="C14" s="204"/>
      <c r="D14" s="204"/>
      <c r="E14" s="204"/>
      <c r="F14" s="204"/>
      <c r="G14" s="204"/>
      <c r="H14" s="205"/>
    </row>
    <row r="15" spans="1:8" ht="36.75" thickBot="1" x14ac:dyDescent="0.3">
      <c r="A15" s="22" t="s">
        <v>10</v>
      </c>
      <c r="B15" s="23" t="s">
        <v>19</v>
      </c>
      <c r="C15" s="23" t="s">
        <v>32</v>
      </c>
      <c r="D15" s="23" t="s">
        <v>13</v>
      </c>
      <c r="E15" s="23" t="s">
        <v>21</v>
      </c>
      <c r="F15" s="24" t="s">
        <v>11</v>
      </c>
      <c r="G15" s="25" t="s">
        <v>12</v>
      </c>
      <c r="H15" s="26" t="s">
        <v>14</v>
      </c>
    </row>
    <row r="16" spans="1:8" ht="20.25" customHeight="1" thickBot="1" x14ac:dyDescent="0.3">
      <c r="A16" s="32">
        <v>1</v>
      </c>
      <c r="B16" s="219" t="s">
        <v>45</v>
      </c>
      <c r="C16" s="220"/>
      <c r="D16" s="221"/>
      <c r="E16" s="33"/>
      <c r="F16" s="34"/>
      <c r="G16" s="35"/>
      <c r="H16" s="36"/>
    </row>
    <row r="17" spans="1:8" ht="20.25" customHeight="1" x14ac:dyDescent="0.25">
      <c r="A17" s="37" t="s">
        <v>61</v>
      </c>
      <c r="B17" s="27" t="s">
        <v>46</v>
      </c>
      <c r="C17" s="29">
        <v>1</v>
      </c>
      <c r="D17" s="30" t="s">
        <v>15</v>
      </c>
      <c r="E17" s="40"/>
      <c r="F17" s="41">
        <v>0.19</v>
      </c>
      <c r="G17" s="28">
        <f>(+ROUND(E17*(1+F17),0))</f>
        <v>0</v>
      </c>
      <c r="H17" s="31">
        <f>G17*C17</f>
        <v>0</v>
      </c>
    </row>
    <row r="18" spans="1:8" ht="20.25" customHeight="1" x14ac:dyDescent="0.25">
      <c r="A18" s="37" t="s">
        <v>62</v>
      </c>
      <c r="B18" s="27" t="s">
        <v>47</v>
      </c>
      <c r="C18" s="29">
        <v>1</v>
      </c>
      <c r="D18" s="30" t="s">
        <v>15</v>
      </c>
      <c r="E18" s="40"/>
      <c r="F18" s="41">
        <v>0.19</v>
      </c>
      <c r="G18" s="28">
        <f t="shared" ref="G18:G26" si="0">(+ROUND(E18*(1+F18),0))</f>
        <v>0</v>
      </c>
      <c r="H18" s="31">
        <f t="shared" ref="H18:H37" si="1">G18*C18</f>
        <v>0</v>
      </c>
    </row>
    <row r="19" spans="1:8" ht="20.25" customHeight="1" x14ac:dyDescent="0.25">
      <c r="A19" s="37" t="s">
        <v>22</v>
      </c>
      <c r="B19" s="27" t="s">
        <v>48</v>
      </c>
      <c r="C19" s="29">
        <v>1</v>
      </c>
      <c r="D19" s="30" t="s">
        <v>15</v>
      </c>
      <c r="E19" s="40"/>
      <c r="F19" s="41">
        <v>0.19</v>
      </c>
      <c r="G19" s="28">
        <f t="shared" si="0"/>
        <v>0</v>
      </c>
      <c r="H19" s="31">
        <f t="shared" si="1"/>
        <v>0</v>
      </c>
    </row>
    <row r="20" spans="1:8" ht="20.25" customHeight="1" x14ac:dyDescent="0.25">
      <c r="A20" s="37" t="s">
        <v>63</v>
      </c>
      <c r="B20" s="27" t="s">
        <v>49</v>
      </c>
      <c r="C20" s="29">
        <v>1</v>
      </c>
      <c r="D20" s="30" t="s">
        <v>15</v>
      </c>
      <c r="E20" s="40"/>
      <c r="F20" s="41">
        <v>0.19</v>
      </c>
      <c r="G20" s="28">
        <f t="shared" si="0"/>
        <v>0</v>
      </c>
      <c r="H20" s="31">
        <f t="shared" si="1"/>
        <v>0</v>
      </c>
    </row>
    <row r="21" spans="1:8" ht="20.25" customHeight="1" x14ac:dyDescent="0.25">
      <c r="A21" s="37" t="s">
        <v>64</v>
      </c>
      <c r="B21" s="27" t="s">
        <v>50</v>
      </c>
      <c r="C21" s="29">
        <v>3</v>
      </c>
      <c r="D21" s="30" t="s">
        <v>15</v>
      </c>
      <c r="E21" s="40"/>
      <c r="F21" s="41">
        <v>0.19</v>
      </c>
      <c r="G21" s="28">
        <f t="shared" si="0"/>
        <v>0</v>
      </c>
      <c r="H21" s="31">
        <f t="shared" si="1"/>
        <v>0</v>
      </c>
    </row>
    <row r="22" spans="1:8" ht="20.25" customHeight="1" x14ac:dyDescent="0.25">
      <c r="A22" s="37" t="s">
        <v>65</v>
      </c>
      <c r="B22" s="27" t="s">
        <v>51</v>
      </c>
      <c r="C22" s="43">
        <v>2</v>
      </c>
      <c r="D22" s="30" t="s">
        <v>15</v>
      </c>
      <c r="E22" s="40"/>
      <c r="F22" s="41">
        <v>0.19</v>
      </c>
      <c r="G22" s="28">
        <f t="shared" si="0"/>
        <v>0</v>
      </c>
      <c r="H22" s="31">
        <f t="shared" si="1"/>
        <v>0</v>
      </c>
    </row>
    <row r="23" spans="1:8" ht="20.25" customHeight="1" x14ac:dyDescent="0.25">
      <c r="A23" s="37" t="s">
        <v>66</v>
      </c>
      <c r="B23" s="27" t="s">
        <v>52</v>
      </c>
      <c r="C23" s="43">
        <v>2</v>
      </c>
      <c r="D23" s="30" t="s">
        <v>15</v>
      </c>
      <c r="E23" s="40"/>
      <c r="F23" s="41">
        <v>0.19</v>
      </c>
      <c r="G23" s="28">
        <f t="shared" si="0"/>
        <v>0</v>
      </c>
      <c r="H23" s="31">
        <f t="shared" si="1"/>
        <v>0</v>
      </c>
    </row>
    <row r="24" spans="1:8" ht="20.25" customHeight="1" x14ac:dyDescent="0.25">
      <c r="A24" s="37" t="s">
        <v>67</v>
      </c>
      <c r="B24" s="27" t="s">
        <v>53</v>
      </c>
      <c r="C24" s="29">
        <v>1</v>
      </c>
      <c r="D24" s="30" t="s">
        <v>15</v>
      </c>
      <c r="E24" s="40"/>
      <c r="F24" s="41">
        <v>0.19</v>
      </c>
      <c r="G24" s="28">
        <f t="shared" si="0"/>
        <v>0</v>
      </c>
      <c r="H24" s="31">
        <f t="shared" si="1"/>
        <v>0</v>
      </c>
    </row>
    <row r="25" spans="1:8" ht="20.25" customHeight="1" x14ac:dyDescent="0.25">
      <c r="A25" s="37" t="s">
        <v>68</v>
      </c>
      <c r="B25" s="20" t="s">
        <v>54</v>
      </c>
      <c r="C25" s="21">
        <v>3</v>
      </c>
      <c r="D25" s="30" t="s">
        <v>15</v>
      </c>
      <c r="E25" s="42"/>
      <c r="F25" s="41">
        <v>0.19</v>
      </c>
      <c r="G25" s="28">
        <f t="shared" si="0"/>
        <v>0</v>
      </c>
      <c r="H25" s="31">
        <f>G25*C25</f>
        <v>0</v>
      </c>
    </row>
    <row r="26" spans="1:8" ht="20.25" customHeight="1" thickBot="1" x14ac:dyDescent="0.3">
      <c r="A26" s="37" t="s">
        <v>69</v>
      </c>
      <c r="B26" s="19" t="s">
        <v>55</v>
      </c>
      <c r="C26" s="21">
        <v>2</v>
      </c>
      <c r="D26" s="30" t="s">
        <v>15</v>
      </c>
      <c r="E26" s="42"/>
      <c r="F26" s="41">
        <v>0.19</v>
      </c>
      <c r="G26" s="28">
        <f t="shared" si="0"/>
        <v>0</v>
      </c>
      <c r="H26" s="31">
        <f t="shared" si="1"/>
        <v>0</v>
      </c>
    </row>
    <row r="27" spans="1:8" ht="20.25" customHeight="1" thickBot="1" x14ac:dyDescent="0.3">
      <c r="A27" s="54">
        <v>2</v>
      </c>
      <c r="B27" s="219" t="s">
        <v>59</v>
      </c>
      <c r="C27" s="220"/>
      <c r="D27" s="221"/>
      <c r="E27" s="33"/>
      <c r="F27" s="34"/>
      <c r="G27" s="35"/>
      <c r="H27" s="36"/>
    </row>
    <row r="28" spans="1:8" s="39" customFormat="1" ht="20.25" customHeight="1" x14ac:dyDescent="0.25">
      <c r="A28" s="55" t="s">
        <v>23</v>
      </c>
      <c r="B28" s="27" t="s">
        <v>46</v>
      </c>
      <c r="C28" s="49">
        <v>1</v>
      </c>
      <c r="D28" s="30" t="s">
        <v>15</v>
      </c>
      <c r="E28" s="42"/>
      <c r="F28" s="41">
        <v>0.19</v>
      </c>
      <c r="G28" s="12">
        <f>(+ROUND(E28*(1+F28),0))</f>
        <v>0</v>
      </c>
      <c r="H28" s="31">
        <f t="shared" si="1"/>
        <v>0</v>
      </c>
    </row>
    <row r="29" spans="1:8" s="39" customFormat="1" ht="20.25" customHeight="1" x14ac:dyDescent="0.25">
      <c r="A29" s="55" t="s">
        <v>24</v>
      </c>
      <c r="B29" s="27" t="s">
        <v>47</v>
      </c>
      <c r="C29" s="48">
        <v>1</v>
      </c>
      <c r="D29" s="30" t="s">
        <v>15</v>
      </c>
      <c r="E29" s="42"/>
      <c r="F29" s="41">
        <v>0.19</v>
      </c>
      <c r="G29" s="12">
        <f t="shared" ref="G29:G37" si="2">(+ROUND(E29*(1+F29),0))</f>
        <v>0</v>
      </c>
      <c r="H29" s="31">
        <f t="shared" si="1"/>
        <v>0</v>
      </c>
    </row>
    <row r="30" spans="1:8" ht="20.25" customHeight="1" x14ac:dyDescent="0.25">
      <c r="A30" s="55" t="s">
        <v>25</v>
      </c>
      <c r="B30" s="27" t="s">
        <v>56</v>
      </c>
      <c r="C30" s="47">
        <v>1</v>
      </c>
      <c r="D30" s="30" t="s">
        <v>15</v>
      </c>
      <c r="E30" s="42"/>
      <c r="F30" s="41">
        <v>0.19</v>
      </c>
      <c r="G30" s="12">
        <f t="shared" si="2"/>
        <v>0</v>
      </c>
      <c r="H30" s="31">
        <f t="shared" si="1"/>
        <v>0</v>
      </c>
    </row>
    <row r="31" spans="1:8" ht="20.25" customHeight="1" x14ac:dyDescent="0.25">
      <c r="A31" s="55" t="s">
        <v>70</v>
      </c>
      <c r="B31" s="27" t="s">
        <v>49</v>
      </c>
      <c r="C31" s="29">
        <v>1</v>
      </c>
      <c r="D31" s="30" t="s">
        <v>15</v>
      </c>
      <c r="E31" s="40"/>
      <c r="F31" s="41">
        <v>0.19</v>
      </c>
      <c r="G31" s="12">
        <f t="shared" si="2"/>
        <v>0</v>
      </c>
      <c r="H31" s="31">
        <f t="shared" si="1"/>
        <v>0</v>
      </c>
    </row>
    <row r="32" spans="1:8" ht="20.25" customHeight="1" x14ac:dyDescent="0.25">
      <c r="A32" s="55" t="s">
        <v>71</v>
      </c>
      <c r="B32" s="27" t="s">
        <v>50</v>
      </c>
      <c r="C32" s="29">
        <v>1</v>
      </c>
      <c r="D32" s="30" t="s">
        <v>15</v>
      </c>
      <c r="E32" s="40"/>
      <c r="F32" s="41">
        <v>0.19</v>
      </c>
      <c r="G32" s="12">
        <f t="shared" si="2"/>
        <v>0</v>
      </c>
      <c r="H32" s="31">
        <f t="shared" si="1"/>
        <v>0</v>
      </c>
    </row>
    <row r="33" spans="1:8" ht="20.25" customHeight="1" x14ac:dyDescent="0.25">
      <c r="A33" s="55" t="s">
        <v>72</v>
      </c>
      <c r="B33" s="27" t="s">
        <v>51</v>
      </c>
      <c r="C33" s="43">
        <v>1</v>
      </c>
      <c r="D33" s="30" t="s">
        <v>15</v>
      </c>
      <c r="E33" s="40"/>
      <c r="F33" s="41">
        <v>0.19</v>
      </c>
      <c r="G33" s="12">
        <f t="shared" si="2"/>
        <v>0</v>
      </c>
      <c r="H33" s="31">
        <f t="shared" si="1"/>
        <v>0</v>
      </c>
    </row>
    <row r="34" spans="1:8" ht="20.25" customHeight="1" x14ac:dyDescent="0.25">
      <c r="A34" s="55" t="s">
        <v>73</v>
      </c>
      <c r="B34" s="27" t="s">
        <v>53</v>
      </c>
      <c r="C34" s="29">
        <v>1</v>
      </c>
      <c r="D34" s="30" t="s">
        <v>15</v>
      </c>
      <c r="E34" s="40"/>
      <c r="F34" s="41">
        <v>0.19</v>
      </c>
      <c r="G34" s="12">
        <f t="shared" si="2"/>
        <v>0</v>
      </c>
      <c r="H34" s="31">
        <f t="shared" si="1"/>
        <v>0</v>
      </c>
    </row>
    <row r="35" spans="1:8" ht="20.25" customHeight="1" x14ac:dyDescent="0.25">
      <c r="A35" s="55" t="s">
        <v>74</v>
      </c>
      <c r="B35" s="20" t="s">
        <v>54</v>
      </c>
      <c r="C35" s="29">
        <v>1</v>
      </c>
      <c r="D35" s="30" t="s">
        <v>15</v>
      </c>
      <c r="E35" s="40"/>
      <c r="F35" s="41">
        <v>0.19</v>
      </c>
      <c r="G35" s="12">
        <f t="shared" si="2"/>
        <v>0</v>
      </c>
      <c r="H35" s="31">
        <f t="shared" si="1"/>
        <v>0</v>
      </c>
    </row>
    <row r="36" spans="1:8" ht="20.25" customHeight="1" x14ac:dyDescent="0.25">
      <c r="A36" s="55" t="s">
        <v>75</v>
      </c>
      <c r="B36" s="19" t="s">
        <v>57</v>
      </c>
      <c r="C36" s="21">
        <v>1</v>
      </c>
      <c r="D36" s="30" t="s">
        <v>15</v>
      </c>
      <c r="E36" s="42"/>
      <c r="F36" s="41">
        <v>0.19</v>
      </c>
      <c r="G36" s="12">
        <f t="shared" si="2"/>
        <v>0</v>
      </c>
      <c r="H36" s="31">
        <f t="shared" si="1"/>
        <v>0</v>
      </c>
    </row>
    <row r="37" spans="1:8" ht="20.25" customHeight="1" x14ac:dyDescent="0.25">
      <c r="A37" s="55" t="s">
        <v>76</v>
      </c>
      <c r="B37" s="19" t="s">
        <v>58</v>
      </c>
      <c r="C37" s="21">
        <v>1</v>
      </c>
      <c r="D37" s="30" t="s">
        <v>15</v>
      </c>
      <c r="E37" s="42"/>
      <c r="F37" s="41">
        <v>0.19</v>
      </c>
      <c r="G37" s="12">
        <f t="shared" si="2"/>
        <v>0</v>
      </c>
      <c r="H37" s="31">
        <f t="shared" si="1"/>
        <v>0</v>
      </c>
    </row>
    <row r="38" spans="1:8" ht="20.25" customHeight="1" x14ac:dyDescent="0.25">
      <c r="A38" s="222" t="s">
        <v>60</v>
      </c>
      <c r="B38" s="222"/>
      <c r="C38" s="222"/>
      <c r="D38" s="222"/>
      <c r="E38" s="222"/>
      <c r="F38" s="222"/>
      <c r="G38" s="222"/>
      <c r="H38" s="53">
        <f>SUM(H17:H37)</f>
        <v>0</v>
      </c>
    </row>
    <row r="39" spans="1:8" ht="20.25" customHeight="1" thickBot="1" x14ac:dyDescent="0.3">
      <c r="A39" s="13"/>
      <c r="B39" s="13"/>
      <c r="C39" s="13"/>
      <c r="D39" s="13"/>
      <c r="E39" s="1"/>
      <c r="F39" s="2"/>
      <c r="G39" s="14"/>
      <c r="H39" s="6"/>
    </row>
    <row r="40" spans="1:8" ht="20.25" customHeight="1" x14ac:dyDescent="0.25">
      <c r="A40" s="15" t="s">
        <v>16</v>
      </c>
      <c r="B40" s="16"/>
      <c r="C40" s="17"/>
      <c r="D40" s="17"/>
      <c r="E40" s="17"/>
      <c r="F40" s="17"/>
      <c r="G40" s="17"/>
      <c r="H40" s="18"/>
    </row>
    <row r="41" spans="1:8" ht="20.25" customHeight="1" thickBot="1" x14ac:dyDescent="0.3">
      <c r="A41" s="141" t="s">
        <v>17</v>
      </c>
      <c r="B41" s="142"/>
      <c r="C41" s="142"/>
      <c r="D41" s="142"/>
      <c r="E41" s="142"/>
      <c r="F41" s="142"/>
      <c r="G41" s="142"/>
      <c r="H41" s="143"/>
    </row>
    <row r="42" spans="1:8" ht="21" customHeight="1" thickBot="1" x14ac:dyDescent="0.3">
      <c r="A42" s="144" t="s">
        <v>18</v>
      </c>
      <c r="B42" s="145"/>
      <c r="C42" s="145"/>
      <c r="D42" s="145"/>
      <c r="E42" s="145"/>
      <c r="F42" s="145"/>
      <c r="G42" s="145"/>
      <c r="H42" s="146"/>
    </row>
  </sheetData>
  <mergeCells count="21">
    <mergeCell ref="B16:D16"/>
    <mergeCell ref="B27:D27"/>
    <mergeCell ref="A38:G38"/>
    <mergeCell ref="A41:H41"/>
    <mergeCell ref="A42:H42"/>
    <mergeCell ref="A14:H14"/>
    <mergeCell ref="A7:B7"/>
    <mergeCell ref="A8:H8"/>
    <mergeCell ref="A9:H9"/>
    <mergeCell ref="A10:H10"/>
    <mergeCell ref="A11:H11"/>
    <mergeCell ref="E7:H7"/>
    <mergeCell ref="A12:H12"/>
    <mergeCell ref="A13:B13"/>
    <mergeCell ref="A1:H1"/>
    <mergeCell ref="A3:H3"/>
    <mergeCell ref="A4:H4"/>
    <mergeCell ref="A5:B5"/>
    <mergeCell ref="A6:B6"/>
    <mergeCell ref="E5:H5"/>
    <mergeCell ref="E6:H6"/>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Fmto Plantas Electricas</vt:lpstr>
      <vt:lpstr>BOLSA DE REPUESTOS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dc:creator>
  <cp:lastModifiedBy>Bienes y Servicios</cp:lastModifiedBy>
  <dcterms:created xsi:type="dcterms:W3CDTF">2020-06-08T21:46:01Z</dcterms:created>
  <dcterms:modified xsi:type="dcterms:W3CDTF">2021-05-13T21:57:24Z</dcterms:modified>
</cp:coreProperties>
</file>