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esktop\Oficina\Estudios de Mercado\Materiales de construcción\"/>
    </mc:Choice>
  </mc:AlternateContent>
  <xr:revisionPtr revIDLastSave="0" documentId="8_{89C706B9-08F9-4DAA-948E-89A49AB89078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Formato Cotización" sheetId="1" r:id="rId1"/>
  </sheets>
  <calcPr calcId="191029"/>
</workbook>
</file>

<file path=xl/calcChain.xml><?xml version="1.0" encoding="utf-8"?>
<calcChain xmlns="http://schemas.openxmlformats.org/spreadsheetml/2006/main">
  <c r="F16" i="1" l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H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H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5" i="1"/>
  <c r="G15" i="1" s="1"/>
  <c r="H15" i="1" s="1"/>
  <c r="H45" i="1" l="1"/>
  <c r="H139" i="1" l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38" i="1"/>
  <c r="H135" i="1"/>
  <c r="H136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70" i="1"/>
  <c r="H68" i="1"/>
  <c r="H16" i="1"/>
  <c r="H17" i="1"/>
  <c r="H18" i="1"/>
  <c r="H19" i="1"/>
  <c r="H20" i="1"/>
  <c r="H21" i="1"/>
  <c r="H22" i="1"/>
  <c r="H23" i="1"/>
  <c r="H24" i="1"/>
  <c r="H25" i="1"/>
  <c r="H26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134" i="1" l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82" i="1" s="1"/>
  <c r="H183" i="1" l="1"/>
  <c r="H184" i="1" s="1"/>
</calcChain>
</file>

<file path=xl/sharedStrings.xml><?xml version="1.0" encoding="utf-8"?>
<sst xmlns="http://schemas.openxmlformats.org/spreadsheetml/2006/main" count="514" uniqueCount="358">
  <si>
    <t>Lamina de Triplex OKUME 244x122x3,7 mm</t>
  </si>
  <si>
    <t>Lamina de Triplex Flormorado Granel, 244x122x3,2 mm</t>
  </si>
  <si>
    <t>Lamina de Triplex Cedro Z, 244x122x3,2 mm</t>
  </si>
  <si>
    <t>UNIDAD</t>
  </si>
  <si>
    <t>Brocha Mona 4 Plg. marca Caribe</t>
  </si>
  <si>
    <t>Brocha Mona 3 Plg. marca Caribe</t>
  </si>
  <si>
    <t>Brocha Mona 2 Plg. marca Caribe</t>
  </si>
  <si>
    <t xml:space="preserve">Puntilla sin cabeza 3/4 Plg.  </t>
  </si>
  <si>
    <t xml:space="preserve">Puntilla sin cabeza 1 Plg. </t>
  </si>
  <si>
    <t xml:space="preserve">Puntilla sin cabeza 1.1/2 Plg.  </t>
  </si>
  <si>
    <t xml:space="preserve">Puntilla sin cabeza 2 Plg. </t>
  </si>
  <si>
    <t xml:space="preserve">Puntilla sin cabeza 2.1/2 Plg.  </t>
  </si>
  <si>
    <t xml:space="preserve">Lamina Quintuplex, 2440 x 1220 x 15 mm </t>
  </si>
  <si>
    <t>Lamina melamina blanco, 2440 x 1220 x 18 mm</t>
  </si>
  <si>
    <t>Laca catalizada brillante</t>
  </si>
  <si>
    <t>Laca catalizada semimate</t>
  </si>
  <si>
    <t>Laca catalizada mate</t>
  </si>
  <si>
    <t>Thinner extrafino</t>
  </si>
  <si>
    <t>sellador catalizado</t>
  </si>
  <si>
    <t>Pegante Boxer PL285</t>
  </si>
  <si>
    <t>Colbon madera</t>
  </si>
  <si>
    <t>Lija en seco # 100</t>
  </si>
  <si>
    <t>Lija en seco # 120</t>
  </si>
  <si>
    <t>Lija en seco # 150</t>
  </si>
  <si>
    <t>Lija en seco # 180</t>
  </si>
  <si>
    <t>Lija en seco # 220</t>
  </si>
  <si>
    <t>Lija en seco # 280</t>
  </si>
  <si>
    <t>Lija en seco # 320</t>
  </si>
  <si>
    <t>Lija en seco # 400</t>
  </si>
  <si>
    <t>Rollos de teflón industrial. 19 mm x 15 metros</t>
  </si>
  <si>
    <t>Llaves para lavaplatos sencilla, GRICOL</t>
  </si>
  <si>
    <t>Mezclador cuello de ganso para lavaplatos, GRICOL</t>
  </si>
  <si>
    <t>Marco de segueta</t>
  </si>
  <si>
    <t>Hojas de segueta para metal</t>
  </si>
  <si>
    <t>Universal PVC de ½ pulgada</t>
  </si>
  <si>
    <t>Universal PVC de 1 pulgada</t>
  </si>
  <si>
    <t>Universal PVC de 2 pulgadas</t>
  </si>
  <si>
    <t>Universal PVC de 3 pulgadas</t>
  </si>
  <si>
    <t>Registro de  cortina de 1 pulgada en bronce</t>
  </si>
  <si>
    <t>Registro cortina de 2 pulgadas en bronce</t>
  </si>
  <si>
    <t>Registro cortina de 3 pulgadas en bronce</t>
  </si>
  <si>
    <t>kits de empaquetaduras para llave de push lavamanos CORONA</t>
  </si>
  <si>
    <t>Tubo de silicona transparente SIKA</t>
  </si>
  <si>
    <t>Tubo de sellador Sikaflex</t>
  </si>
  <si>
    <t>PLOMERIA</t>
  </si>
  <si>
    <t>ELECTRICOS</t>
  </si>
  <si>
    <t>Rollo</t>
  </si>
  <si>
    <t>Un</t>
  </si>
  <si>
    <t>Cuñete</t>
  </si>
  <si>
    <t>Pliego</t>
  </si>
  <si>
    <t>Caja</t>
  </si>
  <si>
    <t>Juego</t>
  </si>
  <si>
    <t>Varsol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</si>
  <si>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</si>
  <si>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</si>
  <si>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</si>
  <si>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</si>
  <si>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</si>
  <si>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</si>
  <si>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</si>
  <si>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</si>
  <si>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</si>
  <si>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</si>
  <si>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</si>
  <si>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</si>
  <si>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</si>
  <si>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</si>
  <si>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</si>
  <si>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</si>
  <si>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</si>
  <si>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</si>
  <si>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</si>
  <si>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</si>
  <si>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</si>
  <si>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</si>
  <si>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</si>
  <si>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</si>
  <si>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</si>
  <si>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</si>
  <si>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</si>
  <si>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</si>
  <si>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</si>
  <si>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</si>
  <si>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</si>
  <si>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</si>
  <si>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2.39</t>
  </si>
  <si>
    <t>2.40</t>
  </si>
  <si>
    <t>2.41</t>
  </si>
  <si>
    <t>2.44</t>
  </si>
  <si>
    <t>2.45</t>
  </si>
  <si>
    <t>2.46</t>
  </si>
  <si>
    <t>3.2</t>
  </si>
  <si>
    <t>3.3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</si>
  <si>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</si>
  <si>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</si>
  <si>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</si>
  <si>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</si>
  <si>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</si>
  <si>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</si>
  <si>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</si>
  <si>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</si>
  <si>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</si>
  <si>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3.16</t>
  </si>
  <si>
    <t>3.18</t>
  </si>
  <si>
    <t>3.19</t>
  </si>
  <si>
    <t>3.20</t>
  </si>
  <si>
    <t>3.21</t>
  </si>
  <si>
    <t>3.22</t>
  </si>
  <si>
    <t>3.23</t>
  </si>
  <si>
    <t>3.24</t>
  </si>
  <si>
    <t>3.26</t>
  </si>
  <si>
    <t>3.27</t>
  </si>
  <si>
    <t xml:space="preserve">Juego de corredera 40 cm, Full extensión. Pesada  </t>
  </si>
  <si>
    <t xml:space="preserve">Tubo Sikaflex blanco Construcción Plus 1 </t>
  </si>
  <si>
    <t>Galón</t>
  </si>
  <si>
    <t>Racor para sanitarios de fluxómetro plástico</t>
  </si>
  <si>
    <t>kits para sanitario ahorrador fluidmaster. Válvula entrada-salida</t>
  </si>
  <si>
    <t xml:space="preserve">Grifería para sanitario de tanque GRIVAL </t>
  </si>
  <si>
    <t>Llaves para pileta tipo jardín metálica con rosca para manguera</t>
  </si>
  <si>
    <t>Sifón para lavaplatos con rejilla de 2 pulgadas</t>
  </si>
  <si>
    <t>Sifón - push desagüe metálico para lavamanos</t>
  </si>
  <si>
    <t>Rejilla para sifón plástica de 3 x 2 pulgadas</t>
  </si>
  <si>
    <t>Rejilla para sifón plástica de 4 x 3 pulgadas</t>
  </si>
  <si>
    <t>Codo de ½ pulgada PVC - Tubería de presión</t>
  </si>
  <si>
    <t>Codo de 1 pulgada PVC - Tubería de presión</t>
  </si>
  <si>
    <t>Codo de 2 pulgadas PVC - Tubería de presión</t>
  </si>
  <si>
    <t>Codo de 3 pulgadas PVC - Tubería de presión</t>
  </si>
  <si>
    <t>Unión de ½ PVC - Tubería de presión</t>
  </si>
  <si>
    <t>Unión de 1 pulgada PVC - Tubería de presión</t>
  </si>
  <si>
    <t>Unión de 2 pulgadas PVC - Tubería de presión</t>
  </si>
  <si>
    <t>Unión de 3 pulgadas PVC - Tubería de presión</t>
  </si>
  <si>
    <t>Tee de 1/2 pulgada PVC - Tubería presión</t>
  </si>
  <si>
    <t>Tee de 1 pulgada PVC - Tubería presión</t>
  </si>
  <si>
    <t>Tee de 2 pulgada PVC - Tubería presión</t>
  </si>
  <si>
    <t>Tee de 3 pulgada PVC - Tubería presión</t>
  </si>
  <si>
    <t>Tapón roscado de ½ PVC - Tubería de presión</t>
  </si>
  <si>
    <t>Tapón roscado de 1 PVC - Tubería de presión</t>
  </si>
  <si>
    <t>Tapón roscado de 2 PVC - Tubería de presión</t>
  </si>
  <si>
    <t>Adaptador macho de ½ pulgada PVC - Tubería de presión</t>
  </si>
  <si>
    <t>Adaptador macho de 1 pulgada PVC - Tubería de presión</t>
  </si>
  <si>
    <t>Adaptador macho de 2 pulgada PVC - Tubería de presión</t>
  </si>
  <si>
    <t>Adaptador macho de 3 pulgada PVC - Tubería de presión</t>
  </si>
  <si>
    <t>Unión Dresser 2 Pulgadas</t>
  </si>
  <si>
    <t>Unión Dresser 3 Pulgadas</t>
  </si>
  <si>
    <t>PINTURA</t>
  </si>
  <si>
    <t>Und.</t>
  </si>
  <si>
    <t>Rodillo para pintar de Felpa de 12 "</t>
  </si>
  <si>
    <t xml:space="preserve">Brocha  cerda  de cerdo de 2 plg </t>
  </si>
  <si>
    <t>Brocha   cerda de cerdo de 5 plg</t>
  </si>
  <si>
    <t>Espátula plastica de 4 plg</t>
  </si>
  <si>
    <t>Cinta  de enmascarar  de 3/4 x rollo de 40 Mts</t>
  </si>
  <si>
    <t>Cinta  de enmascarar  de 1 plg x rollo de 40 Mts</t>
  </si>
  <si>
    <t>Thinner  x galón</t>
  </si>
  <si>
    <t>Pintura Esmalte interior - C blanco x galón</t>
  </si>
  <si>
    <t>Pintura vinilica x cuñete  de 5 galones - C blanco</t>
  </si>
  <si>
    <t>Yeso  blanco x 5 kg</t>
  </si>
  <si>
    <t>Caolín blanco x 5 kg</t>
  </si>
  <si>
    <t>Cinta 20 metros x 50 mm fibra de vidrio  para drywall</t>
  </si>
  <si>
    <t>Masilla  x 5 galones para Drywall</t>
  </si>
  <si>
    <t xml:space="preserve"> Empaque 42 x 80 cm blanco polipropileno
Tejiplast – lonas</t>
  </si>
  <si>
    <t>Plastico  1 metro de ancho x 10 metros largo Cal. 6 -invernadero</t>
  </si>
  <si>
    <t xml:space="preserve">Carton Corrugado X Rollo De 25 Metros </t>
  </si>
  <si>
    <t>Lamina de yeso drywall de 1/2" - 2,44*1,22</t>
  </si>
  <si>
    <t>Tornillos para lamina DE 1 1/2 X 12</t>
  </si>
  <si>
    <t>Tornillo Panel Drywall Pta Aguda 6X1 - 1000un</t>
  </si>
  <si>
    <t>Tornillo Estructura Drywall Pta Aguda 7X7/16  - 1000un</t>
  </si>
  <si>
    <t>CARPINTERIA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</si>
  <si>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</si>
  <si>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</si>
  <si>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</si>
  <si>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</si>
  <si>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</si>
  <si>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</si>
  <si>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</si>
  <si>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</si>
  <si>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</si>
  <si>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</si>
  <si>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</si>
  <si>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</si>
  <si>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</si>
  <si>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</si>
  <si>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</si>
  <si>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</si>
  <si>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</si>
  <si>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</si>
  <si>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</si>
  <si>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</si>
  <si>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</si>
  <si>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</si>
  <si>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</si>
  <si>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</si>
  <si>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</si>
  <si>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</si>
  <si>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</si>
  <si>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</si>
  <si>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</si>
  <si>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</si>
  <si>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</si>
  <si>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</si>
  <si>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</si>
  <si>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</si>
  <si>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</si>
  <si>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</si>
  <si>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</si>
  <si>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</si>
  <si>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</si>
  <si>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</si>
  <si>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</si>
  <si>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</si>
  <si>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</si>
  <si>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</si>
  <si>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Pieza de madera cedro de 3,0*0,030*0,035 mts</t>
  </si>
  <si>
    <t>Pieza de madera cedro de 3,0*0,030*0,05 mts</t>
  </si>
  <si>
    <t>Pieza de madera cedro de 3,0*0,030*0,08 mts</t>
  </si>
  <si>
    <t>Tornillo Challenger  1"</t>
  </si>
  <si>
    <t>Tornillo Challenger  1,5"</t>
  </si>
  <si>
    <t>Tornillo Challenger  2"</t>
  </si>
  <si>
    <t>Tornillo Challenger  3"</t>
  </si>
  <si>
    <t>Tubos 17w fluorescentes luz blanca</t>
  </si>
  <si>
    <t>Led driver de 46w</t>
  </si>
  <si>
    <t>Led driver de 24w</t>
  </si>
  <si>
    <t>Led driver de 18w</t>
  </si>
  <si>
    <t xml:space="preserve">Tubos led T5 – de 16w luz blanca </t>
  </si>
  <si>
    <t>Tubos led T8 – de 16w luz blanca</t>
  </si>
  <si>
    <t>Tubos led t8 – de 36w luz blanca</t>
  </si>
  <si>
    <t>Bombillos led – 12w luz blanca</t>
  </si>
  <si>
    <t>Bombillos led – 30w luz blanca</t>
  </si>
  <si>
    <t>Bombillos led de 20w luz blanca</t>
  </si>
  <si>
    <t>Bombillo tipo vela luz cálida 4w</t>
  </si>
  <si>
    <t>Kid bombillos cuatro pines – 26w</t>
  </si>
  <si>
    <t>Reflector led – 50w multipunto luz blanca</t>
  </si>
  <si>
    <t>Reflector led – 100w multipunto luz blanca</t>
  </si>
  <si>
    <t>Paneles 60x60 46w luz blanca</t>
  </si>
  <si>
    <t>Panel led circular de incrustar– 18w Luz Blanca</t>
  </si>
  <si>
    <t>Panel led circular de incrustar – 12w luz blanca</t>
  </si>
  <si>
    <t>Panel led circular de incrustar – 9w Luz blanca</t>
  </si>
  <si>
    <t>Panel circular led de incrustar-3w Luz Blanca</t>
  </si>
  <si>
    <t>Panel circular led de incrustar 18w luz cálida</t>
  </si>
  <si>
    <t>Panel circular led de incrustar 24w luz cálida</t>
  </si>
  <si>
    <t>Panel circular led de sobreponer- 24w luz blanca</t>
  </si>
  <si>
    <t>Panel circular led de sobreponer- 18w luz blanca</t>
  </si>
  <si>
    <t>Lámpara tipo rejilla led T8 – 2x16w</t>
  </si>
  <si>
    <t>Lámpara tipo rejilla led T5 – 2x16w</t>
  </si>
  <si>
    <t>Sensores de movimiento para alumbrado 360 grados para techo</t>
  </si>
  <si>
    <t>Interruptores triples</t>
  </si>
  <si>
    <t>Interruptores dobles</t>
  </si>
  <si>
    <t>Interruptores sencillos</t>
  </si>
  <si>
    <t>Toma doble polo a tierra para regulada</t>
  </si>
  <si>
    <t>Toma doble polo a tierra normal</t>
  </si>
  <si>
    <t>Toma doble polo a tierra GCFI</t>
  </si>
  <si>
    <t>Cable duplex 2x12</t>
  </si>
  <si>
    <t>Cable duplex 2x10</t>
  </si>
  <si>
    <t>Cable duplex 2x14</t>
  </si>
  <si>
    <t>Alambre # 12</t>
  </si>
  <si>
    <t>Cable encauchetado # 3x12</t>
  </si>
  <si>
    <t>Cinta aislante 3M 33</t>
  </si>
  <si>
    <t>Canaleta plástica con adhesivo 40x40</t>
  </si>
  <si>
    <t>Canaleta plástica con adhesivo 20x20</t>
  </si>
  <si>
    <t>Canaleta plástica con adhesivo 10x20</t>
  </si>
  <si>
    <t>Toma macho caucho codelca</t>
  </si>
  <si>
    <t>Toma hembra caucho codelca</t>
  </si>
  <si>
    <t>Extractor de olores 6 pulgadas</t>
  </si>
  <si>
    <t>Extractor de olores 5 pulgadas</t>
  </si>
  <si>
    <t>Tacos normales 30 amp</t>
  </si>
  <si>
    <t>Tacos normales 50 amp</t>
  </si>
  <si>
    <t>Estabilizadores de 1000w</t>
  </si>
  <si>
    <t>Estabilizadores de 2000w</t>
  </si>
  <si>
    <t>multitomas</t>
  </si>
  <si>
    <t>Extensiones de 5mts</t>
  </si>
  <si>
    <t>Extensiones de 10mts</t>
  </si>
  <si>
    <t>Mts</t>
  </si>
  <si>
    <t>Juego de corredera 45 cm, Full extensión. Liviano</t>
  </si>
  <si>
    <t>Juego de corredera 45 cm, Full extensión. Pesada</t>
  </si>
  <si>
    <t>Pintura vinilica x cuñete  de 5 galones - C blanco hueso</t>
  </si>
  <si>
    <t>Estuco plastico interior/exterior x cuñete</t>
  </si>
  <si>
    <t>Lija de agua No 150 x  paquete de 100 und</t>
  </si>
  <si>
    <t>Lija de agua  No 180 X  paquete de 100 und</t>
  </si>
  <si>
    <t>Lija de agua No 60 X  paquete de 100 und</t>
  </si>
  <si>
    <t>1.1</t>
  </si>
  <si>
    <t>1.2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</si>
  <si>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</si>
  <si>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</si>
  <si>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</si>
  <si>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</si>
  <si>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</si>
  <si>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</si>
  <si>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</si>
  <si>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</si>
  <si>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</si>
  <si>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</si>
  <si>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</si>
  <si>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</si>
  <si>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</si>
  <si>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</si>
  <si>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</si>
  <si>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</si>
  <si>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</si>
  <si>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</si>
  <si>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</si>
  <si>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</si>
  <si>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</si>
  <si>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</si>
  <si>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</si>
  <si>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</si>
  <si>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</si>
  <si>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</si>
  <si>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</si>
  <si>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</si>
  <si>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</si>
  <si>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</si>
  <si>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</si>
  <si>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</si>
  <si>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</si>
  <si>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</si>
  <si>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</si>
  <si>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</si>
  <si>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</si>
  <si>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</si>
  <si>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</si>
  <si>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</si>
  <si>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</si>
  <si>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</si>
  <si>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</si>
  <si>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</si>
  <si>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</si>
  <si>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</si>
  <si>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</si>
  <si>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</si>
  <si>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</si>
  <si>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</si>
  <si>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</si>
  <si>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2.13</t>
  </si>
  <si>
    <t>2.14</t>
  </si>
  <si>
    <t>3.1</t>
  </si>
  <si>
    <t>3.4</t>
  </si>
  <si>
    <t>3.14</t>
  </si>
  <si>
    <t>3.15</t>
  </si>
  <si>
    <t>3.17</t>
  </si>
  <si>
    <t>3.25</t>
  </si>
  <si>
    <t>Espiral platico blanco de ¼ x 50 mts</t>
  </si>
  <si>
    <t>Espiral plástico blanco de ½ x 50 mts</t>
  </si>
  <si>
    <t>Tubo Silicona transparente anti hongos</t>
  </si>
  <si>
    <t>SUBTOTAL</t>
  </si>
  <si>
    <t>IVA</t>
  </si>
  <si>
    <t>VALOR UNITARIO CON IVA</t>
  </si>
  <si>
    <t>VALOR TOTAL CON IVA</t>
  </si>
  <si>
    <t>ITEM</t>
  </si>
  <si>
    <t>FORMATO DE COTIZACIÓN</t>
  </si>
  <si>
    <t>FECHA:</t>
  </si>
  <si>
    <t>OBJETO: ADQUISICIÓN DE MATERIALES PARA USO EN EL MANTENIMIENTO DE LA INFRAESTRUCTURA FISICA DEL SENADO DE LA REPUBLICA</t>
  </si>
  <si>
    <t>SOLO REGISTRE EL VALOR UNITARIO ANTES DE IVA</t>
  </si>
  <si>
    <t>VALOR TOTAL PROPUESTA</t>
  </si>
  <si>
    <t>Validez de la propuesta (60 días)</t>
  </si>
  <si>
    <t>FIRMA EMPRESA</t>
  </si>
  <si>
    <t>NIT</t>
  </si>
  <si>
    <t xml:space="preserve">Nota: cotización a precios fijos unitarios </t>
  </si>
  <si>
    <t>VALOR UNITARIO ANTES DE IVA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</si>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</sst>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-* #,##0.00\ _€_-;\-* #,##0.00\ _€_-;_-* &quot;-&quot;??\ _€_-;_-@_-"/>
    <numFmt numFmtId="165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2" borderId="1" xfId="0" applyFont="1" applyFill="1" applyBorder="1"/>
    <xf numFmtId="165" fontId="6" fillId="2" borderId="1" xfId="1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0" fontId="5" fillId="0" borderId="0" xfId="0" applyFont="1" applyBorder="1"/>
    <xf numFmtId="165" fontId="0" fillId="0" borderId="0" xfId="1" applyNumberFormat="1" applyFont="1" applyBorder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2" fontId="6" fillId="0" borderId="1" xfId="3" applyFont="1" applyBorder="1"/>
    <xf numFmtId="9" fontId="6" fillId="0" borderId="1" xfId="0" applyNumberFormat="1" applyFont="1" applyBorder="1" applyAlignment="1">
      <alignment horizontal="center"/>
    </xf>
    <xf numFmtId="0" fontId="6" fillId="0" borderId="1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/>
    <xf numFmtId="0" fontId="0" fillId="0" borderId="1" xfId="0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44" fontId="6" fillId="0" borderId="1" xfId="4" applyFont="1" applyBorder="1" applyAlignment="1">
      <alignment horizontal="center"/>
    </xf>
    <xf numFmtId="0" fontId="6" fillId="0" borderId="1" xfId="2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44" fontId="6" fillId="0" borderId="1" xfId="0" applyNumberFormat="1" applyFont="1" applyBorder="1" applyAlignment="1">
      <alignment horizontal="center"/>
    </xf>
    <xf numFmtId="44" fontId="6" fillId="0" borderId="1" xfId="0" applyNumberFormat="1" applyFont="1" applyBorder="1"/>
    <xf numFmtId="165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165" fontId="10" fillId="3" borderId="1" xfId="1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5" fontId="8" fillId="3" borderId="1" xfId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4" fontId="0" fillId="0" borderId="1" xfId="0" applyNumberFormat="1" applyFont="1" applyBorder="1"/>
    <xf numFmtId="0" fontId="9" fillId="0" borderId="0" xfId="0" applyFont="1" applyAlignment="1">
      <alignment wrapText="1"/>
    </xf>
    <xf numFmtId="41" fontId="0" fillId="0" borderId="0" xfId="2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5" fontId="10" fillId="3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">
    <cellStyle name="Millares" xfId="1" builtinId="3"/>
    <cellStyle name="Millares [0]" xfId="2" builtinId="6"/>
    <cellStyle name="Moneda" xfId="4" builtinId="4"/>
    <cellStyle name="Moneda [0]" xfId="3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273707</xdr:colOff>
      <xdr:row>0</xdr:row>
      <xdr:rowOff>109483</xdr:rowOff>
    </xdr:from>
    <xdr:to>
      <xdr:col>1</xdr:col>
      <xdr:colOff>2312454</xdr:colOff>
      <xdr:row>5</xdr:row>
      <xdr:rowOff>32846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328" y="109483"/>
          <a:ext cx="2038747" cy="853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91"/>
  <sheetViews>
    <sheetView tabSelected="1" topLeftCell="A19" zoomScale="87" zoomScaleNormal="87" workbookViewId="0">
      <selection activeCell="F8" sqref="F8"/>
    </sheetView>
  </sheetViews>
  <sheetFormatPr baseColWidth="10" defaultRowHeight="15" x14ac:dyDescent="0.25"/>
  <cols>
    <col min="1" max="1" width="7.5703125" style="1" customWidth="1"/>
    <col min="2" max="2" width="53.140625" bestFit="1" customWidth="1"/>
    <col min="3" max="3" width="8.85546875" style="47" customWidth="1"/>
    <col min="4" max="4" width="11.42578125" style="61" customWidth="1"/>
    <col min="5" max="6" width="15" style="4" customWidth="1"/>
    <col min="7" max="7" width="17.5703125" style="1" customWidth="1"/>
    <col min="8" max="8" width="16.140625" style="1" customWidth="1"/>
  </cols>
  <sheetData>
    <row r="7" spans="1:8" x14ac:dyDescent="0.25">
      <c r="B7" s="24" t="s">
        <v>347</v>
      </c>
      <c r="C7" s="46"/>
      <c r="D7" s="47"/>
      <c r="E7"/>
      <c r="F7"/>
      <c r="G7"/>
      <c r="H7"/>
    </row>
    <row r="8" spans="1:8" ht="21" customHeight="1" x14ac:dyDescent="0.25">
      <c r="D8" s="47"/>
      <c r="E8"/>
      <c r="F8"/>
      <c r="G8"/>
      <c r="H8"/>
    </row>
    <row r="9" spans="1:8" ht="21" customHeight="1" x14ac:dyDescent="0.25">
      <c r="A9" s="3"/>
      <c r="B9" t="s">
        <v>348</v>
      </c>
      <c r="D9" s="47"/>
      <c r="E9"/>
      <c r="F9"/>
      <c r="G9"/>
      <c r="H9"/>
    </row>
    <row r="10" spans="1:8" ht="21" customHeight="1" x14ac:dyDescent="0.25">
      <c r="A10" s="3"/>
      <c r="D10" s="47"/>
      <c r="E10"/>
      <c r="F10"/>
      <c r="G10"/>
      <c r="H10"/>
    </row>
    <row r="11" spans="1:8" ht="45" x14ac:dyDescent="0.25">
      <c r="A11" s="3"/>
      <c r="B11" s="25" t="s">
        <v>349</v>
      </c>
      <c r="C11" s="48"/>
      <c r="D11" s="64" t="s">
        <v>350</v>
      </c>
      <c r="E11" s="65"/>
      <c r="F11" s="65"/>
      <c r="G11" s="66"/>
      <c r="H11"/>
    </row>
    <row r="12" spans="1:8" ht="20.25" customHeight="1" x14ac:dyDescent="0.25">
      <c r="A12" s="3"/>
      <c r="B12" s="2"/>
      <c r="C12" s="49"/>
      <c r="D12" s="55"/>
      <c r="E12" s="16"/>
      <c r="F12" s="16"/>
      <c r="G12" s="3"/>
      <c r="H12" s="3"/>
    </row>
    <row r="13" spans="1:8" s="5" customFormat="1" ht="40.5" customHeight="1" x14ac:dyDescent="0.25">
      <c r="A13" s="23"/>
      <c r="B13" s="34" t="s">
        <v>346</v>
      </c>
      <c r="C13" s="34" t="s">
        <v>3</v>
      </c>
      <c r="D13" s="35" t="s">
        <v>357</v>
      </c>
      <c r="E13" s="33" t="s">
        <v>356</v>
      </c>
      <c r="F13" s="33" t="s">
        <v>343</v>
      </c>
      <c r="G13" s="36" t="s">
        <v>344</v>
      </c>
      <c r="H13" s="36" t="s">
        <v>345</v>
      </c>
    </row>
    <row r="14" spans="1:8" s="6" customFormat="1" ht="19.5" customHeight="1" x14ac:dyDescent="0.25">
      <c r="A14" s="3"/>
      <c r="B14" s="38" t="s">
        <v>45</v>
      </c>
      <c r="C14" s="50"/>
      <c r="D14" s="56"/>
      <c r="E14" s="39"/>
      <c r="F14" s="39"/>
      <c r="G14" s="37"/>
      <c r="H14" s="37"/>
    </row>
    <row r="15" spans="1:8" s="17" customFormat="1" x14ac:dyDescent="0.25">
      <c r="A15" s="34"/>
      <c r="B15" s="26" t="s">
        <v>222</v>
      </c>
      <c r="C15" s="51" t="s">
        <v>47</v>
      </c>
      <c r="D15" s="51">
        <v>500</v>
      </c>
      <c r="E15" s="8"/>
      <c r="F15" s="8">
        <f>E15*19%</f>
        <v>0</v>
      </c>
      <c r="G15" s="8">
        <f>F15+E15</f>
        <v>0</v>
      </c>
      <c r="H15" s="27">
        <f>+D15*G15</f>
        <v>0</v>
      </c>
    </row>
    <row r="16" spans="1:8" s="17" customFormat="1" x14ac:dyDescent="0.25">
      <c r="A16" s="37">
        <v>1</v>
      </c>
      <c r="B16" s="26" t="s">
        <v>223</v>
      </c>
      <c r="C16" s="51" t="s">
        <v>47</v>
      </c>
      <c r="D16" s="51">
        <v>500</v>
      </c>
      <c r="E16" s="8"/>
      <c r="F16" s="8">
        <f t="shared" ref="F16:F79" si="0">E16*19%</f>
        <v>0</v>
      </c>
      <c r="G16" s="8">
        <f t="shared" ref="G16:G79" si="1">F16+E16</f>
        <v>0</v>
      </c>
      <c r="H16" s="27">
        <f t="shared" ref="H16:H67" si="2">+D16*G16</f>
        <v>0</v>
      </c>
    </row>
    <row r="17" spans="1:8" s="17" customFormat="1" x14ac:dyDescent="0.25">
      <c r="A17" s="8" t="s">
        <v>278</v>
      </c>
      <c r="B17" s="26" t="s">
        <v>224</v>
      </c>
      <c r="C17" s="51" t="s">
        <v>47</v>
      </c>
      <c r="D17" s="51">
        <v>100</v>
      </c>
      <c r="E17" s="8"/>
      <c r="F17" s="8">
        <f t="shared" si="0"/>
        <v>0</v>
      </c>
      <c r="G17" s="8">
        <f t="shared" si="1"/>
        <v>0</v>
      </c>
      <c r="H17" s="27">
        <f t="shared" si="2"/>
        <v>0</v>
      </c>
    </row>
    <row r="18" spans="1:8" s="17" customFormat="1" x14ac:dyDescent="0.25">
      <c r="A18" s="8" t="s">
        <v>279</v>
      </c>
      <c r="B18" s="26" t="s">
        <v>218</v>
      </c>
      <c r="C18" s="51" t="s">
        <v>47</v>
      </c>
      <c r="D18" s="51">
        <v>500</v>
      </c>
      <c r="E18" s="8"/>
      <c r="F18" s="8">
        <f t="shared" si="0"/>
        <v>0</v>
      </c>
      <c r="G18" s="8">
        <f t="shared" si="1"/>
        <v>0</v>
      </c>
      <c r="H18" s="27">
        <f t="shared" si="2"/>
        <v>0</v>
      </c>
    </row>
    <row r="19" spans="1:8" s="17" customFormat="1" x14ac:dyDescent="0.25">
      <c r="A19" s="8" t="s">
        <v>53</v>
      </c>
      <c r="B19" s="26" t="s">
        <v>225</v>
      </c>
      <c r="C19" s="51" t="s">
        <v>47</v>
      </c>
      <c r="D19" s="51">
        <v>600</v>
      </c>
      <c r="E19" s="8"/>
      <c r="F19" s="8">
        <f t="shared" si="0"/>
        <v>0</v>
      </c>
      <c r="G19" s="8">
        <f t="shared" si="1"/>
        <v>0</v>
      </c>
      <c r="H19" s="27">
        <f t="shared" si="2"/>
        <v>0</v>
      </c>
    </row>
    <row r="20" spans="1:8" s="17" customFormat="1" x14ac:dyDescent="0.25">
      <c r="A20" s="8" t="s">
        <v>280</v>
      </c>
      <c r="B20" s="26" t="s">
        <v>226</v>
      </c>
      <c r="C20" s="51" t="s">
        <v>47</v>
      </c>
      <c r="D20" s="51">
        <v>200</v>
      </c>
      <c r="E20" s="8"/>
      <c r="F20" s="8">
        <f t="shared" si="0"/>
        <v>0</v>
      </c>
      <c r="G20" s="8">
        <f t="shared" si="1"/>
        <v>0</v>
      </c>
      <c r="H20" s="27">
        <f t="shared" si="2"/>
        <v>0</v>
      </c>
    </row>
    <row r="21" spans="1:8" s="17" customFormat="1" x14ac:dyDescent="0.25">
      <c r="A21" s="8" t="s">
        <v>281</v>
      </c>
      <c r="B21" s="26" t="s">
        <v>227</v>
      </c>
      <c r="C21" s="51" t="s">
        <v>47</v>
      </c>
      <c r="D21" s="51">
        <v>300</v>
      </c>
      <c r="E21" s="8"/>
      <c r="F21" s="8">
        <f t="shared" si="0"/>
        <v>0</v>
      </c>
      <c r="G21" s="8">
        <f t="shared" si="1"/>
        <v>0</v>
      </c>
      <c r="H21" s="27">
        <f t="shared" si="2"/>
        <v>0</v>
      </c>
    </row>
    <row r="22" spans="1:8" s="17" customFormat="1" x14ac:dyDescent="0.25">
      <c r="A22" s="8" t="s">
        <v>282</v>
      </c>
      <c r="B22" s="26" t="s">
        <v>228</v>
      </c>
      <c r="C22" s="51" t="s">
        <v>47</v>
      </c>
      <c r="D22" s="51">
        <v>50</v>
      </c>
      <c r="E22" s="8"/>
      <c r="F22" s="8">
        <f t="shared" si="0"/>
        <v>0</v>
      </c>
      <c r="G22" s="8">
        <f t="shared" si="1"/>
        <v>0</v>
      </c>
      <c r="H22" s="27">
        <f t="shared" si="2"/>
        <v>0</v>
      </c>
    </row>
    <row r="23" spans="1:8" s="17" customFormat="1" x14ac:dyDescent="0.25">
      <c r="A23" s="8" t="s">
        <v>283</v>
      </c>
      <c r="B23" s="26" t="s">
        <v>229</v>
      </c>
      <c r="C23" s="51" t="s">
        <v>47</v>
      </c>
      <c r="D23" s="51">
        <v>30</v>
      </c>
      <c r="E23" s="8"/>
      <c r="F23" s="8">
        <f t="shared" si="0"/>
        <v>0</v>
      </c>
      <c r="G23" s="8">
        <f t="shared" si="1"/>
        <v>0</v>
      </c>
      <c r="H23" s="27">
        <f t="shared" si="2"/>
        <v>0</v>
      </c>
    </row>
    <row r="24" spans="1:8" s="17" customFormat="1" x14ac:dyDescent="0.25">
      <c r="A24" s="8" t="s">
        <v>284</v>
      </c>
      <c r="B24" s="26" t="s">
        <v>230</v>
      </c>
      <c r="C24" s="51" t="s">
        <v>47</v>
      </c>
      <c r="D24" s="51">
        <v>50</v>
      </c>
      <c r="E24" s="8"/>
      <c r="F24" s="8">
        <f t="shared" si="0"/>
        <v>0</v>
      </c>
      <c r="G24" s="8">
        <f t="shared" si="1"/>
        <v>0</v>
      </c>
      <c r="H24" s="27">
        <f t="shared" si="2"/>
        <v>0</v>
      </c>
    </row>
    <row r="25" spans="1:8" s="17" customFormat="1" x14ac:dyDescent="0.25">
      <c r="A25" s="8" t="s">
        <v>285</v>
      </c>
      <c r="B25" s="26" t="s">
        <v>231</v>
      </c>
      <c r="C25" s="51" t="s">
        <v>47</v>
      </c>
      <c r="D25" s="51">
        <v>30</v>
      </c>
      <c r="E25" s="8"/>
      <c r="F25" s="8">
        <f t="shared" si="0"/>
        <v>0</v>
      </c>
      <c r="G25" s="8">
        <f t="shared" si="1"/>
        <v>0</v>
      </c>
      <c r="H25" s="27">
        <f t="shared" si="2"/>
        <v>0</v>
      </c>
    </row>
    <row r="26" spans="1:8" s="17" customFormat="1" x14ac:dyDescent="0.25">
      <c r="A26" s="8" t="s">
        <v>286</v>
      </c>
      <c r="B26" s="26" t="s">
        <v>232</v>
      </c>
      <c r="C26" s="51" t="s">
        <v>47</v>
      </c>
      <c r="D26" s="51">
        <v>60</v>
      </c>
      <c r="E26" s="8"/>
      <c r="F26" s="8">
        <f t="shared" si="0"/>
        <v>0</v>
      </c>
      <c r="G26" s="8">
        <f t="shared" si="1"/>
        <v>0</v>
      </c>
      <c r="H26" s="27">
        <f t="shared" si="2"/>
        <v>0</v>
      </c>
    </row>
    <row r="27" spans="1:8" s="17" customFormat="1" x14ac:dyDescent="0.25">
      <c r="A27" s="8" t="s">
        <v>287</v>
      </c>
      <c r="B27" s="26" t="s">
        <v>219</v>
      </c>
      <c r="C27" s="51" t="s">
        <v>47</v>
      </c>
      <c r="D27" s="51">
        <v>40</v>
      </c>
      <c r="E27" s="8"/>
      <c r="F27" s="8">
        <f t="shared" si="0"/>
        <v>0</v>
      </c>
      <c r="G27" s="8">
        <f t="shared" si="1"/>
        <v>0</v>
      </c>
      <c r="H27" s="27">
        <f t="shared" si="2"/>
        <v>0</v>
      </c>
    </row>
    <row r="28" spans="1:8" s="17" customFormat="1" x14ac:dyDescent="0.25">
      <c r="A28" s="8" t="s">
        <v>288</v>
      </c>
      <c r="B28" s="26" t="s">
        <v>220</v>
      </c>
      <c r="C28" s="51" t="s">
        <v>47</v>
      </c>
      <c r="D28" s="51">
        <v>70</v>
      </c>
      <c r="E28" s="8"/>
      <c r="F28" s="8">
        <f t="shared" si="0"/>
        <v>0</v>
      </c>
      <c r="G28" s="8">
        <f t="shared" si="1"/>
        <v>0</v>
      </c>
      <c r="H28" s="27">
        <f t="shared" si="2"/>
        <v>0</v>
      </c>
    </row>
    <row r="29" spans="1:8" s="17" customFormat="1" x14ac:dyDescent="0.25">
      <c r="A29" s="8" t="s">
        <v>289</v>
      </c>
      <c r="B29" s="26" t="s">
        <v>221</v>
      </c>
      <c r="C29" s="51" t="s">
        <v>47</v>
      </c>
      <c r="D29" s="51">
        <v>70</v>
      </c>
      <c r="E29" s="8"/>
      <c r="F29" s="8">
        <f t="shared" si="0"/>
        <v>0</v>
      </c>
      <c r="G29" s="8">
        <f t="shared" si="1"/>
        <v>0</v>
      </c>
      <c r="H29" s="27">
        <f t="shared" si="2"/>
        <v>0</v>
      </c>
    </row>
    <row r="30" spans="1:8" s="17" customFormat="1" x14ac:dyDescent="0.25">
      <c r="A30" s="8" t="s">
        <v>290</v>
      </c>
      <c r="B30" s="26" t="s">
        <v>233</v>
      </c>
      <c r="C30" s="51" t="s">
        <v>47</v>
      </c>
      <c r="D30" s="51">
        <v>200</v>
      </c>
      <c r="E30" s="8"/>
      <c r="F30" s="8">
        <f t="shared" si="0"/>
        <v>0</v>
      </c>
      <c r="G30" s="8">
        <f t="shared" si="1"/>
        <v>0</v>
      </c>
      <c r="H30" s="27">
        <f t="shared" si="2"/>
        <v>0</v>
      </c>
    </row>
    <row r="31" spans="1:8" s="17" customFormat="1" x14ac:dyDescent="0.25">
      <c r="A31" s="8" t="s">
        <v>291</v>
      </c>
      <c r="B31" s="26" t="s">
        <v>234</v>
      </c>
      <c r="C31" s="51" t="s">
        <v>47</v>
      </c>
      <c r="D31" s="51">
        <v>200</v>
      </c>
      <c r="E31" s="8"/>
      <c r="F31" s="8">
        <f t="shared" si="0"/>
        <v>0</v>
      </c>
      <c r="G31" s="8">
        <f t="shared" si="1"/>
        <v>0</v>
      </c>
      <c r="H31" s="27">
        <f t="shared" si="2"/>
        <v>0</v>
      </c>
    </row>
    <row r="32" spans="1:8" s="17" customFormat="1" x14ac:dyDescent="0.25">
      <c r="A32" s="8" t="s">
        <v>292</v>
      </c>
      <c r="B32" s="26" t="s">
        <v>235</v>
      </c>
      <c r="C32" s="51" t="s">
        <v>47</v>
      </c>
      <c r="D32" s="51">
        <v>200</v>
      </c>
      <c r="E32" s="8"/>
      <c r="F32" s="8">
        <f t="shared" si="0"/>
        <v>0</v>
      </c>
      <c r="G32" s="8">
        <f t="shared" si="1"/>
        <v>0</v>
      </c>
      <c r="H32" s="27">
        <f t="shared" si="2"/>
        <v>0</v>
      </c>
    </row>
    <row r="33" spans="1:8" s="17" customFormat="1" x14ac:dyDescent="0.25">
      <c r="A33" s="8" t="s">
        <v>293</v>
      </c>
      <c r="B33" s="26" t="s">
        <v>236</v>
      </c>
      <c r="C33" s="51" t="s">
        <v>47</v>
      </c>
      <c r="D33" s="51">
        <v>200</v>
      </c>
      <c r="E33" s="8"/>
      <c r="F33" s="8">
        <f t="shared" si="0"/>
        <v>0</v>
      </c>
      <c r="G33" s="8">
        <f t="shared" si="1"/>
        <v>0</v>
      </c>
      <c r="H33" s="27">
        <f t="shared" si="2"/>
        <v>0</v>
      </c>
    </row>
    <row r="34" spans="1:8" s="17" customFormat="1" x14ac:dyDescent="0.25">
      <c r="A34" s="8" t="s">
        <v>294</v>
      </c>
      <c r="B34" s="26" t="s">
        <v>237</v>
      </c>
      <c r="C34" s="51" t="s">
        <v>47</v>
      </c>
      <c r="D34" s="51">
        <v>20</v>
      </c>
      <c r="E34" s="8"/>
      <c r="F34" s="8">
        <f t="shared" si="0"/>
        <v>0</v>
      </c>
      <c r="G34" s="8">
        <f t="shared" si="1"/>
        <v>0</v>
      </c>
      <c r="H34" s="27">
        <f t="shared" si="2"/>
        <v>0</v>
      </c>
    </row>
    <row r="35" spans="1:8" s="17" customFormat="1" x14ac:dyDescent="0.25">
      <c r="A35" s="8" t="s">
        <v>295</v>
      </c>
      <c r="B35" s="26" t="s">
        <v>238</v>
      </c>
      <c r="C35" s="51" t="s">
        <v>47</v>
      </c>
      <c r="D35" s="51">
        <v>20</v>
      </c>
      <c r="E35" s="8"/>
      <c r="F35" s="8">
        <f t="shared" si="0"/>
        <v>0</v>
      </c>
      <c r="G35" s="8">
        <f t="shared" si="1"/>
        <v>0</v>
      </c>
      <c r="H35" s="27">
        <f t="shared" si="2"/>
        <v>0</v>
      </c>
    </row>
    <row r="36" spans="1:8" s="17" customFormat="1" x14ac:dyDescent="0.25">
      <c r="A36" s="8" t="s">
        <v>296</v>
      </c>
      <c r="B36" s="26" t="s">
        <v>239</v>
      </c>
      <c r="C36" s="51" t="s">
        <v>47</v>
      </c>
      <c r="D36" s="51">
        <v>400</v>
      </c>
      <c r="E36" s="8"/>
      <c r="F36" s="8">
        <f t="shared" si="0"/>
        <v>0</v>
      </c>
      <c r="G36" s="8">
        <f t="shared" si="1"/>
        <v>0</v>
      </c>
      <c r="H36" s="27">
        <f t="shared" si="2"/>
        <v>0</v>
      </c>
    </row>
    <row r="37" spans="1:8" s="17" customFormat="1" x14ac:dyDescent="0.25">
      <c r="A37" s="8" t="s">
        <v>297</v>
      </c>
      <c r="B37" s="26" t="s">
        <v>240</v>
      </c>
      <c r="C37" s="51" t="s">
        <v>47</v>
      </c>
      <c r="D37" s="51">
        <v>300</v>
      </c>
      <c r="E37" s="8"/>
      <c r="F37" s="8">
        <f t="shared" si="0"/>
        <v>0</v>
      </c>
      <c r="G37" s="8">
        <f t="shared" si="1"/>
        <v>0</v>
      </c>
      <c r="H37" s="27">
        <f t="shared" si="2"/>
        <v>0</v>
      </c>
    </row>
    <row r="38" spans="1:8" s="17" customFormat="1" x14ac:dyDescent="0.25">
      <c r="A38" s="8" t="s">
        <v>298</v>
      </c>
      <c r="B38" s="26" t="s">
        <v>241</v>
      </c>
      <c r="C38" s="51" t="s">
        <v>47</v>
      </c>
      <c r="D38" s="51">
        <v>10</v>
      </c>
      <c r="E38" s="8"/>
      <c r="F38" s="8">
        <f t="shared" si="0"/>
        <v>0</v>
      </c>
      <c r="G38" s="8">
        <f t="shared" si="1"/>
        <v>0</v>
      </c>
      <c r="H38" s="27">
        <f t="shared" si="2"/>
        <v>0</v>
      </c>
    </row>
    <row r="39" spans="1:8" s="17" customFormat="1" x14ac:dyDescent="0.25">
      <c r="A39" s="8" t="s">
        <v>299</v>
      </c>
      <c r="B39" s="26" t="s">
        <v>242</v>
      </c>
      <c r="C39" s="51" t="s">
        <v>47</v>
      </c>
      <c r="D39" s="51">
        <v>10</v>
      </c>
      <c r="E39" s="8"/>
      <c r="F39" s="8">
        <f t="shared" si="0"/>
        <v>0</v>
      </c>
      <c r="G39" s="8">
        <f t="shared" si="1"/>
        <v>0</v>
      </c>
      <c r="H39" s="27">
        <f t="shared" si="2"/>
        <v>0</v>
      </c>
    </row>
    <row r="40" spans="1:8" s="17" customFormat="1" x14ac:dyDescent="0.25">
      <c r="A40" s="8" t="s">
        <v>300</v>
      </c>
      <c r="B40" s="26" t="s">
        <v>243</v>
      </c>
      <c r="C40" s="51" t="s">
        <v>47</v>
      </c>
      <c r="D40" s="51">
        <v>50</v>
      </c>
      <c r="E40" s="8"/>
      <c r="F40" s="8">
        <f t="shared" si="0"/>
        <v>0</v>
      </c>
      <c r="G40" s="8">
        <f t="shared" si="1"/>
        <v>0</v>
      </c>
      <c r="H40" s="27">
        <f t="shared" si="2"/>
        <v>0</v>
      </c>
    </row>
    <row r="41" spans="1:8" s="17" customFormat="1" x14ac:dyDescent="0.25">
      <c r="A41" s="8" t="s">
        <v>301</v>
      </c>
      <c r="B41" s="26" t="s">
        <v>244</v>
      </c>
      <c r="C41" s="51" t="s">
        <v>47</v>
      </c>
      <c r="D41" s="51">
        <v>100</v>
      </c>
      <c r="E41" s="8"/>
      <c r="F41" s="8">
        <f t="shared" si="0"/>
        <v>0</v>
      </c>
      <c r="G41" s="8">
        <f t="shared" si="1"/>
        <v>0</v>
      </c>
      <c r="H41" s="27">
        <f t="shared" si="2"/>
        <v>0</v>
      </c>
    </row>
    <row r="42" spans="1:8" s="17" customFormat="1" x14ac:dyDescent="0.25">
      <c r="A42" s="8" t="s">
        <v>302</v>
      </c>
      <c r="B42" s="26" t="s">
        <v>245</v>
      </c>
      <c r="C42" s="51" t="s">
        <v>47</v>
      </c>
      <c r="D42" s="51">
        <v>100</v>
      </c>
      <c r="E42" s="8"/>
      <c r="F42" s="8">
        <f t="shared" si="0"/>
        <v>0</v>
      </c>
      <c r="G42" s="8">
        <f t="shared" si="1"/>
        <v>0</v>
      </c>
      <c r="H42" s="27">
        <f t="shared" si="2"/>
        <v>0</v>
      </c>
    </row>
    <row r="43" spans="1:8" s="17" customFormat="1" x14ac:dyDescent="0.25">
      <c r="A43" s="8" t="s">
        <v>303</v>
      </c>
      <c r="B43" s="26" t="s">
        <v>246</v>
      </c>
      <c r="C43" s="51" t="s">
        <v>47</v>
      </c>
      <c r="D43" s="51">
        <v>100</v>
      </c>
      <c r="E43" s="8"/>
      <c r="F43" s="8">
        <f t="shared" si="0"/>
        <v>0</v>
      </c>
      <c r="G43" s="8">
        <f t="shared" si="1"/>
        <v>0</v>
      </c>
      <c r="H43" s="27">
        <f t="shared" si="2"/>
        <v>0</v>
      </c>
    </row>
    <row r="44" spans="1:8" s="17" customFormat="1" x14ac:dyDescent="0.25">
      <c r="A44" s="8" t="s">
        <v>304</v>
      </c>
      <c r="B44" s="26" t="s">
        <v>247</v>
      </c>
      <c r="C44" s="51" t="s">
        <v>47</v>
      </c>
      <c r="D44" s="51">
        <v>100</v>
      </c>
      <c r="E44" s="8"/>
      <c r="F44" s="8">
        <f t="shared" si="0"/>
        <v>0</v>
      </c>
      <c r="G44" s="8">
        <f t="shared" si="1"/>
        <v>0</v>
      </c>
      <c r="H44" s="27">
        <f t="shared" si="2"/>
        <v>0</v>
      </c>
    </row>
    <row r="45" spans="1:8" s="17" customFormat="1" x14ac:dyDescent="0.25">
      <c r="A45" s="8" t="s">
        <v>305</v>
      </c>
      <c r="B45" s="26" t="s">
        <v>248</v>
      </c>
      <c r="C45" s="51" t="s">
        <v>47</v>
      </c>
      <c r="D45" s="51">
        <v>100</v>
      </c>
      <c r="E45" s="8"/>
      <c r="F45" s="8">
        <f t="shared" si="0"/>
        <v>0</v>
      </c>
      <c r="G45" s="8">
        <f t="shared" si="1"/>
        <v>0</v>
      </c>
      <c r="H45" s="27">
        <f t="shared" si="2"/>
        <v>0</v>
      </c>
    </row>
    <row r="46" spans="1:8" s="17" customFormat="1" x14ac:dyDescent="0.25">
      <c r="A46" s="8" t="s">
        <v>306</v>
      </c>
      <c r="B46" s="26" t="s">
        <v>249</v>
      </c>
      <c r="C46" s="51" t="s">
        <v>47</v>
      </c>
      <c r="D46" s="51">
        <v>60</v>
      </c>
      <c r="E46" s="8"/>
      <c r="F46" s="8">
        <f t="shared" si="0"/>
        <v>0</v>
      </c>
      <c r="G46" s="8">
        <f t="shared" si="1"/>
        <v>0</v>
      </c>
      <c r="H46" s="27">
        <f t="shared" si="2"/>
        <v>0</v>
      </c>
    </row>
    <row r="47" spans="1:8" s="17" customFormat="1" x14ac:dyDescent="0.25">
      <c r="A47" s="8" t="s">
        <v>307</v>
      </c>
      <c r="B47" s="26" t="s">
        <v>250</v>
      </c>
      <c r="C47" s="51" t="s">
        <v>270</v>
      </c>
      <c r="D47" s="51">
        <v>300</v>
      </c>
      <c r="E47" s="8"/>
      <c r="F47" s="8">
        <f t="shared" si="0"/>
        <v>0</v>
      </c>
      <c r="G47" s="8">
        <f t="shared" si="1"/>
        <v>0</v>
      </c>
      <c r="H47" s="27">
        <f t="shared" si="2"/>
        <v>0</v>
      </c>
    </row>
    <row r="48" spans="1:8" s="17" customFormat="1" x14ac:dyDescent="0.25">
      <c r="A48" s="8" t="s">
        <v>308</v>
      </c>
      <c r="B48" s="26" t="s">
        <v>251</v>
      </c>
      <c r="C48" s="51" t="s">
        <v>270</v>
      </c>
      <c r="D48" s="51">
        <v>300</v>
      </c>
      <c r="E48" s="8"/>
      <c r="F48" s="8">
        <f t="shared" si="0"/>
        <v>0</v>
      </c>
      <c r="G48" s="8">
        <f t="shared" si="1"/>
        <v>0</v>
      </c>
      <c r="H48" s="27">
        <f t="shared" si="2"/>
        <v>0</v>
      </c>
    </row>
    <row r="49" spans="1:8" s="17" customFormat="1" x14ac:dyDescent="0.25">
      <c r="A49" s="8" t="s">
        <v>309</v>
      </c>
      <c r="B49" s="26" t="s">
        <v>252</v>
      </c>
      <c r="C49" s="51" t="s">
        <v>270</v>
      </c>
      <c r="D49" s="51">
        <v>200</v>
      </c>
      <c r="E49" s="8"/>
      <c r="F49" s="8">
        <f t="shared" si="0"/>
        <v>0</v>
      </c>
      <c r="G49" s="8">
        <f t="shared" si="1"/>
        <v>0</v>
      </c>
      <c r="H49" s="27">
        <f t="shared" si="2"/>
        <v>0</v>
      </c>
    </row>
    <row r="50" spans="1:8" s="17" customFormat="1" x14ac:dyDescent="0.25">
      <c r="A50" s="8" t="s">
        <v>310</v>
      </c>
      <c r="B50" s="26" t="s">
        <v>253</v>
      </c>
      <c r="C50" s="51" t="s">
        <v>270</v>
      </c>
      <c r="D50" s="51">
        <v>200</v>
      </c>
      <c r="E50" s="8"/>
      <c r="F50" s="8">
        <f t="shared" si="0"/>
        <v>0</v>
      </c>
      <c r="G50" s="8">
        <f t="shared" si="1"/>
        <v>0</v>
      </c>
      <c r="H50" s="27">
        <f t="shared" si="2"/>
        <v>0</v>
      </c>
    </row>
    <row r="51" spans="1:8" s="17" customFormat="1" x14ac:dyDescent="0.25">
      <c r="A51" s="8" t="s">
        <v>311</v>
      </c>
      <c r="B51" s="26" t="s">
        <v>254</v>
      </c>
      <c r="C51" s="51" t="s">
        <v>270</v>
      </c>
      <c r="D51" s="51">
        <v>300</v>
      </c>
      <c r="E51" s="8"/>
      <c r="F51" s="8">
        <f t="shared" si="0"/>
        <v>0</v>
      </c>
      <c r="G51" s="8">
        <f t="shared" si="1"/>
        <v>0</v>
      </c>
      <c r="H51" s="27">
        <f t="shared" si="2"/>
        <v>0</v>
      </c>
    </row>
    <row r="52" spans="1:8" s="17" customFormat="1" x14ac:dyDescent="0.25">
      <c r="A52" s="8" t="s">
        <v>312</v>
      </c>
      <c r="B52" s="26" t="s">
        <v>255</v>
      </c>
      <c r="C52" s="51" t="s">
        <v>47</v>
      </c>
      <c r="D52" s="51">
        <v>50</v>
      </c>
      <c r="E52" s="8"/>
      <c r="F52" s="8">
        <f t="shared" si="0"/>
        <v>0</v>
      </c>
      <c r="G52" s="8">
        <f t="shared" si="1"/>
        <v>0</v>
      </c>
      <c r="H52" s="27">
        <f t="shared" si="2"/>
        <v>0</v>
      </c>
    </row>
    <row r="53" spans="1:8" s="17" customFormat="1" x14ac:dyDescent="0.25">
      <c r="A53" s="8" t="s">
        <v>313</v>
      </c>
      <c r="B53" s="26" t="s">
        <v>256</v>
      </c>
      <c r="C53" s="51" t="s">
        <v>47</v>
      </c>
      <c r="D53" s="51">
        <v>50</v>
      </c>
      <c r="E53" s="8"/>
      <c r="F53" s="8">
        <f t="shared" si="0"/>
        <v>0</v>
      </c>
      <c r="G53" s="8">
        <f t="shared" si="1"/>
        <v>0</v>
      </c>
      <c r="H53" s="27">
        <f t="shared" si="2"/>
        <v>0</v>
      </c>
    </row>
    <row r="54" spans="1:8" s="17" customFormat="1" x14ac:dyDescent="0.25">
      <c r="A54" s="8" t="s">
        <v>314</v>
      </c>
      <c r="B54" s="26" t="s">
        <v>257</v>
      </c>
      <c r="C54" s="51" t="s">
        <v>47</v>
      </c>
      <c r="D54" s="51">
        <v>100</v>
      </c>
      <c r="E54" s="8"/>
      <c r="F54" s="8">
        <f t="shared" si="0"/>
        <v>0</v>
      </c>
      <c r="G54" s="8">
        <f t="shared" si="1"/>
        <v>0</v>
      </c>
      <c r="H54" s="27">
        <f t="shared" si="2"/>
        <v>0</v>
      </c>
    </row>
    <row r="55" spans="1:8" s="17" customFormat="1" x14ac:dyDescent="0.25">
      <c r="A55" s="8" t="s">
        <v>315</v>
      </c>
      <c r="B55" s="26" t="s">
        <v>258</v>
      </c>
      <c r="C55" s="51" t="s">
        <v>47</v>
      </c>
      <c r="D55" s="51">
        <v>100</v>
      </c>
      <c r="E55" s="8"/>
      <c r="F55" s="8">
        <f t="shared" si="0"/>
        <v>0</v>
      </c>
      <c r="G55" s="8">
        <f t="shared" si="1"/>
        <v>0</v>
      </c>
      <c r="H55" s="27">
        <f t="shared" si="2"/>
        <v>0</v>
      </c>
    </row>
    <row r="56" spans="1:8" s="17" customFormat="1" x14ac:dyDescent="0.25">
      <c r="A56" s="8" t="s">
        <v>316</v>
      </c>
      <c r="B56" s="26" t="s">
        <v>259</v>
      </c>
      <c r="C56" s="51" t="s">
        <v>47</v>
      </c>
      <c r="D56" s="51">
        <v>30</v>
      </c>
      <c r="E56" s="8"/>
      <c r="F56" s="8">
        <f t="shared" si="0"/>
        <v>0</v>
      </c>
      <c r="G56" s="8">
        <f t="shared" si="1"/>
        <v>0</v>
      </c>
      <c r="H56" s="27">
        <f t="shared" si="2"/>
        <v>0</v>
      </c>
    </row>
    <row r="57" spans="1:8" s="17" customFormat="1" x14ac:dyDescent="0.25">
      <c r="A57" s="8" t="s">
        <v>317</v>
      </c>
      <c r="B57" s="26" t="s">
        <v>260</v>
      </c>
      <c r="C57" s="51" t="s">
        <v>47</v>
      </c>
      <c r="D57" s="51">
        <v>30</v>
      </c>
      <c r="E57" s="8"/>
      <c r="F57" s="8">
        <f t="shared" si="0"/>
        <v>0</v>
      </c>
      <c r="G57" s="8">
        <f t="shared" si="1"/>
        <v>0</v>
      </c>
      <c r="H57" s="27">
        <f t="shared" si="2"/>
        <v>0</v>
      </c>
    </row>
    <row r="58" spans="1:8" s="17" customFormat="1" x14ac:dyDescent="0.25">
      <c r="A58" s="8" t="s">
        <v>318</v>
      </c>
      <c r="B58" s="26" t="s">
        <v>261</v>
      </c>
      <c r="C58" s="51" t="s">
        <v>47</v>
      </c>
      <c r="D58" s="51">
        <v>10</v>
      </c>
      <c r="E58" s="8"/>
      <c r="F58" s="8">
        <f t="shared" si="0"/>
        <v>0</v>
      </c>
      <c r="G58" s="8">
        <f t="shared" si="1"/>
        <v>0</v>
      </c>
      <c r="H58" s="27">
        <f t="shared" si="2"/>
        <v>0</v>
      </c>
    </row>
    <row r="59" spans="1:8" s="17" customFormat="1" x14ac:dyDescent="0.25">
      <c r="A59" s="8" t="s">
        <v>319</v>
      </c>
      <c r="B59" s="26" t="s">
        <v>262</v>
      </c>
      <c r="C59" s="51" t="s">
        <v>47</v>
      </c>
      <c r="D59" s="51">
        <v>10</v>
      </c>
      <c r="E59" s="8"/>
      <c r="F59" s="8">
        <f t="shared" si="0"/>
        <v>0</v>
      </c>
      <c r="G59" s="8">
        <f t="shared" si="1"/>
        <v>0</v>
      </c>
      <c r="H59" s="27">
        <f t="shared" si="2"/>
        <v>0</v>
      </c>
    </row>
    <row r="60" spans="1:8" s="17" customFormat="1" x14ac:dyDescent="0.25">
      <c r="A60" s="8" t="s">
        <v>320</v>
      </c>
      <c r="B60" s="26" t="s">
        <v>263</v>
      </c>
      <c r="C60" s="51" t="s">
        <v>47</v>
      </c>
      <c r="D60" s="51">
        <v>30</v>
      </c>
      <c r="E60" s="8"/>
      <c r="F60" s="8">
        <f t="shared" si="0"/>
        <v>0</v>
      </c>
      <c r="G60" s="8">
        <f t="shared" si="1"/>
        <v>0</v>
      </c>
      <c r="H60" s="27">
        <f t="shared" si="2"/>
        <v>0</v>
      </c>
    </row>
    <row r="61" spans="1:8" s="17" customFormat="1" x14ac:dyDescent="0.25">
      <c r="A61" s="8" t="s">
        <v>321</v>
      </c>
      <c r="B61" s="26" t="s">
        <v>264</v>
      </c>
      <c r="C61" s="51" t="s">
        <v>47</v>
      </c>
      <c r="D61" s="51">
        <v>30</v>
      </c>
      <c r="E61" s="8"/>
      <c r="F61" s="8">
        <f t="shared" si="0"/>
        <v>0</v>
      </c>
      <c r="G61" s="8">
        <f t="shared" si="1"/>
        <v>0</v>
      </c>
      <c r="H61" s="27">
        <f t="shared" si="2"/>
        <v>0</v>
      </c>
    </row>
    <row r="62" spans="1:8" s="17" customFormat="1" x14ac:dyDescent="0.25">
      <c r="A62" s="8" t="s">
        <v>322</v>
      </c>
      <c r="B62" s="26" t="s">
        <v>265</v>
      </c>
      <c r="C62" s="51" t="s">
        <v>47</v>
      </c>
      <c r="D62" s="51">
        <v>50</v>
      </c>
      <c r="E62" s="8"/>
      <c r="F62" s="8">
        <f t="shared" si="0"/>
        <v>0</v>
      </c>
      <c r="G62" s="8">
        <f t="shared" si="1"/>
        <v>0</v>
      </c>
      <c r="H62" s="27">
        <f t="shared" si="2"/>
        <v>0</v>
      </c>
    </row>
    <row r="63" spans="1:8" s="17" customFormat="1" x14ac:dyDescent="0.25">
      <c r="A63" s="8" t="s">
        <v>323</v>
      </c>
      <c r="B63" s="26" t="s">
        <v>266</v>
      </c>
      <c r="C63" s="51" t="s">
        <v>47</v>
      </c>
      <c r="D63" s="51">
        <v>50</v>
      </c>
      <c r="E63" s="8"/>
      <c r="F63" s="8">
        <f t="shared" si="0"/>
        <v>0</v>
      </c>
      <c r="G63" s="8">
        <f t="shared" si="1"/>
        <v>0</v>
      </c>
      <c r="H63" s="27">
        <f t="shared" si="2"/>
        <v>0</v>
      </c>
    </row>
    <row r="64" spans="1:8" s="17" customFormat="1" x14ac:dyDescent="0.25">
      <c r="A64" s="8" t="s">
        <v>324</v>
      </c>
      <c r="B64" s="26" t="s">
        <v>267</v>
      </c>
      <c r="C64" s="51" t="s">
        <v>47</v>
      </c>
      <c r="D64" s="51">
        <v>10</v>
      </c>
      <c r="E64" s="8"/>
      <c r="F64" s="8">
        <f t="shared" si="0"/>
        <v>0</v>
      </c>
      <c r="G64" s="8">
        <f t="shared" si="1"/>
        <v>0</v>
      </c>
      <c r="H64" s="27">
        <f t="shared" si="2"/>
        <v>0</v>
      </c>
    </row>
    <row r="65" spans="1:8" s="17" customFormat="1" x14ac:dyDescent="0.25">
      <c r="A65" s="8" t="s">
        <v>325</v>
      </c>
      <c r="B65" s="26" t="s">
        <v>268</v>
      </c>
      <c r="C65" s="51" t="s">
        <v>47</v>
      </c>
      <c r="D65" s="51">
        <v>10</v>
      </c>
      <c r="E65" s="8"/>
      <c r="F65" s="8">
        <f t="shared" si="0"/>
        <v>0</v>
      </c>
      <c r="G65" s="8">
        <f t="shared" si="1"/>
        <v>0</v>
      </c>
      <c r="H65" s="27">
        <f t="shared" si="2"/>
        <v>0</v>
      </c>
    </row>
    <row r="66" spans="1:8" s="17" customFormat="1" x14ac:dyDescent="0.25">
      <c r="A66" s="8" t="s">
        <v>326</v>
      </c>
      <c r="B66" s="26" t="s">
        <v>269</v>
      </c>
      <c r="C66" s="51" t="s">
        <v>47</v>
      </c>
      <c r="D66" s="51">
        <v>10</v>
      </c>
      <c r="E66" s="8"/>
      <c r="F66" s="8">
        <f t="shared" si="0"/>
        <v>0</v>
      </c>
      <c r="G66" s="8">
        <f t="shared" si="1"/>
        <v>0</v>
      </c>
      <c r="H66" s="27">
        <f t="shared" si="2"/>
        <v>0</v>
      </c>
    </row>
    <row r="67" spans="1:8" s="17" customFormat="1" x14ac:dyDescent="0.25">
      <c r="A67" s="8" t="s">
        <v>327</v>
      </c>
      <c r="B67" s="26" t="s">
        <v>339</v>
      </c>
      <c r="C67" s="51" t="s">
        <v>50</v>
      </c>
      <c r="D67" s="51">
        <v>2</v>
      </c>
      <c r="E67" s="8"/>
      <c r="F67" s="8">
        <f t="shared" si="0"/>
        <v>0</v>
      </c>
      <c r="G67" s="8">
        <f t="shared" si="1"/>
        <v>0</v>
      </c>
      <c r="H67" s="27">
        <f t="shared" si="2"/>
        <v>0</v>
      </c>
    </row>
    <row r="68" spans="1:8" s="17" customFormat="1" x14ac:dyDescent="0.25">
      <c r="A68" s="8" t="s">
        <v>328</v>
      </c>
      <c r="B68" s="26" t="s">
        <v>340</v>
      </c>
      <c r="C68" s="51" t="s">
        <v>50</v>
      </c>
      <c r="D68" s="51">
        <v>2</v>
      </c>
      <c r="E68" s="8"/>
      <c r="F68" s="8">
        <f t="shared" si="0"/>
        <v>0</v>
      </c>
      <c r="G68" s="8">
        <f t="shared" si="1"/>
        <v>0</v>
      </c>
      <c r="H68" s="27">
        <f>+D68*G68</f>
        <v>0</v>
      </c>
    </row>
    <row r="69" spans="1:8" s="6" customFormat="1" x14ac:dyDescent="0.25">
      <c r="A69" s="8" t="s">
        <v>329</v>
      </c>
      <c r="B69" s="38" t="s">
        <v>166</v>
      </c>
      <c r="C69" s="52"/>
      <c r="D69" s="57"/>
      <c r="E69" s="41"/>
      <c r="F69" s="42"/>
      <c r="G69" s="42"/>
      <c r="H69" s="40"/>
    </row>
    <row r="70" spans="1:8" s="6" customFormat="1" ht="11.25" x14ac:dyDescent="0.2">
      <c r="A70" s="8" t="s">
        <v>330</v>
      </c>
      <c r="B70" s="7" t="s">
        <v>7</v>
      </c>
      <c r="C70" s="51" t="s">
        <v>50</v>
      </c>
      <c r="D70" s="9">
        <v>4</v>
      </c>
      <c r="E70" s="9"/>
      <c r="F70" s="8">
        <f t="shared" si="0"/>
        <v>0</v>
      </c>
      <c r="G70" s="8">
        <f t="shared" si="1"/>
        <v>0</v>
      </c>
      <c r="H70" s="27">
        <f>+D70*G70</f>
        <v>0</v>
      </c>
    </row>
    <row r="71" spans="1:8" s="6" customFormat="1" x14ac:dyDescent="0.25">
      <c r="A71" s="37">
        <v>2</v>
      </c>
      <c r="B71" s="7" t="s">
        <v>8</v>
      </c>
      <c r="C71" s="51" t="s">
        <v>50</v>
      </c>
      <c r="D71" s="9">
        <v>4</v>
      </c>
      <c r="E71" s="9"/>
      <c r="F71" s="8">
        <f t="shared" si="0"/>
        <v>0</v>
      </c>
      <c r="G71" s="8">
        <f t="shared" si="1"/>
        <v>0</v>
      </c>
      <c r="H71" s="27">
        <f t="shared" ref="H71:H108" si="3">+D71*G71</f>
        <v>0</v>
      </c>
    </row>
    <row r="72" spans="1:8" s="6" customFormat="1" ht="11.25" x14ac:dyDescent="0.2">
      <c r="A72" s="8" t="s">
        <v>54</v>
      </c>
      <c r="B72" s="7" t="s">
        <v>9</v>
      </c>
      <c r="C72" s="51" t="s">
        <v>50</v>
      </c>
      <c r="D72" s="9">
        <v>4</v>
      </c>
      <c r="E72" s="9"/>
      <c r="F72" s="8">
        <f t="shared" si="0"/>
        <v>0</v>
      </c>
      <c r="G72" s="8">
        <f t="shared" si="1"/>
        <v>0</v>
      </c>
      <c r="H72" s="27">
        <f t="shared" si="3"/>
        <v>0</v>
      </c>
    </row>
    <row r="73" spans="1:8" s="6" customFormat="1" ht="11.25" x14ac:dyDescent="0.2">
      <c r="A73" s="8" t="s">
        <v>55</v>
      </c>
      <c r="B73" s="7" t="s">
        <v>10</v>
      </c>
      <c r="C73" s="51" t="s">
        <v>50</v>
      </c>
      <c r="D73" s="9">
        <v>4</v>
      </c>
      <c r="E73" s="9"/>
      <c r="F73" s="8">
        <f t="shared" si="0"/>
        <v>0</v>
      </c>
      <c r="G73" s="8">
        <f t="shared" si="1"/>
        <v>0</v>
      </c>
      <c r="H73" s="27">
        <f t="shared" si="3"/>
        <v>0</v>
      </c>
    </row>
    <row r="74" spans="1:8" s="6" customFormat="1" ht="11.25" x14ac:dyDescent="0.2">
      <c r="A74" s="8" t="s">
        <v>56</v>
      </c>
      <c r="B74" s="7" t="s">
        <v>11</v>
      </c>
      <c r="C74" s="51" t="s">
        <v>50</v>
      </c>
      <c r="D74" s="9">
        <v>4</v>
      </c>
      <c r="E74" s="9"/>
      <c r="F74" s="8">
        <f t="shared" si="0"/>
        <v>0</v>
      </c>
      <c r="G74" s="8">
        <f t="shared" si="1"/>
        <v>0</v>
      </c>
      <c r="H74" s="27">
        <f t="shared" si="3"/>
        <v>0</v>
      </c>
    </row>
    <row r="75" spans="1:8" s="6" customFormat="1" ht="11.25" x14ac:dyDescent="0.2">
      <c r="A75" s="8" t="s">
        <v>57</v>
      </c>
      <c r="B75" s="7" t="s">
        <v>214</v>
      </c>
      <c r="C75" s="51" t="s">
        <v>47</v>
      </c>
      <c r="D75" s="9">
        <v>1000</v>
      </c>
      <c r="E75" s="9"/>
      <c r="F75" s="8">
        <f t="shared" si="0"/>
        <v>0</v>
      </c>
      <c r="G75" s="8">
        <f t="shared" si="1"/>
        <v>0</v>
      </c>
      <c r="H75" s="27">
        <f t="shared" si="3"/>
        <v>0</v>
      </c>
    </row>
    <row r="76" spans="1:8" s="6" customFormat="1" ht="11.25" x14ac:dyDescent="0.2">
      <c r="A76" s="8" t="s">
        <v>58</v>
      </c>
      <c r="B76" s="7" t="s">
        <v>215</v>
      </c>
      <c r="C76" s="51" t="s">
        <v>47</v>
      </c>
      <c r="D76" s="9">
        <v>1000</v>
      </c>
      <c r="E76" s="9"/>
      <c r="F76" s="8">
        <f t="shared" si="0"/>
        <v>0</v>
      </c>
      <c r="G76" s="8">
        <f t="shared" si="1"/>
        <v>0</v>
      </c>
      <c r="H76" s="27">
        <f t="shared" si="3"/>
        <v>0</v>
      </c>
    </row>
    <row r="77" spans="1:8" s="6" customFormat="1" ht="11.25" x14ac:dyDescent="0.2">
      <c r="A77" s="8" t="s">
        <v>59</v>
      </c>
      <c r="B77" s="7" t="s">
        <v>216</v>
      </c>
      <c r="C77" s="51" t="s">
        <v>47</v>
      </c>
      <c r="D77" s="9">
        <v>1000</v>
      </c>
      <c r="E77" s="9"/>
      <c r="F77" s="8">
        <f t="shared" si="0"/>
        <v>0</v>
      </c>
      <c r="G77" s="8">
        <f t="shared" si="1"/>
        <v>0</v>
      </c>
      <c r="H77" s="27">
        <f t="shared" si="3"/>
        <v>0</v>
      </c>
    </row>
    <row r="78" spans="1:8" s="6" customFormat="1" ht="11.25" x14ac:dyDescent="0.2">
      <c r="A78" s="8" t="s">
        <v>60</v>
      </c>
      <c r="B78" s="7" t="s">
        <v>217</v>
      </c>
      <c r="C78" s="51" t="s">
        <v>47</v>
      </c>
      <c r="D78" s="9">
        <v>1000</v>
      </c>
      <c r="E78" s="9"/>
      <c r="F78" s="8">
        <f t="shared" si="0"/>
        <v>0</v>
      </c>
      <c r="G78" s="8">
        <f t="shared" si="1"/>
        <v>0</v>
      </c>
      <c r="H78" s="27">
        <f t="shared" si="3"/>
        <v>0</v>
      </c>
    </row>
    <row r="79" spans="1:8" s="6" customFormat="1" ht="11.25" x14ac:dyDescent="0.2">
      <c r="A79" s="8" t="s">
        <v>61</v>
      </c>
      <c r="B79" s="10" t="s">
        <v>112</v>
      </c>
      <c r="C79" s="53" t="s">
        <v>51</v>
      </c>
      <c r="D79" s="11">
        <v>50</v>
      </c>
      <c r="E79" s="11"/>
      <c r="F79" s="8">
        <f t="shared" si="0"/>
        <v>0</v>
      </c>
      <c r="G79" s="8">
        <f t="shared" si="1"/>
        <v>0</v>
      </c>
      <c r="H79" s="27">
        <f t="shared" si="3"/>
        <v>0</v>
      </c>
    </row>
    <row r="80" spans="1:8" s="6" customFormat="1" ht="11.25" x14ac:dyDescent="0.2">
      <c r="A80" s="8" t="s">
        <v>62</v>
      </c>
      <c r="B80" s="10" t="s">
        <v>271</v>
      </c>
      <c r="C80" s="53" t="s">
        <v>51</v>
      </c>
      <c r="D80" s="11">
        <v>50</v>
      </c>
      <c r="E80" s="11"/>
      <c r="F80" s="8">
        <f t="shared" ref="F80:F143" si="4">E80*19%</f>
        <v>0</v>
      </c>
      <c r="G80" s="8">
        <f t="shared" ref="G80:G143" si="5">F80+E80</f>
        <v>0</v>
      </c>
      <c r="H80" s="27">
        <f t="shared" si="3"/>
        <v>0</v>
      </c>
    </row>
    <row r="81" spans="1:8" s="6" customFormat="1" ht="11.25" x14ac:dyDescent="0.2">
      <c r="A81" s="8" t="s">
        <v>63</v>
      </c>
      <c r="B81" s="10" t="s">
        <v>272</v>
      </c>
      <c r="C81" s="53" t="s">
        <v>51</v>
      </c>
      <c r="D81" s="11">
        <v>20</v>
      </c>
      <c r="E81" s="11"/>
      <c r="F81" s="8">
        <f t="shared" si="4"/>
        <v>0</v>
      </c>
      <c r="G81" s="8">
        <f t="shared" si="5"/>
        <v>0</v>
      </c>
      <c r="H81" s="27">
        <f t="shared" si="3"/>
        <v>0</v>
      </c>
    </row>
    <row r="82" spans="1:8" s="6" customFormat="1" ht="11.25" x14ac:dyDescent="0.2">
      <c r="A82" s="8" t="s">
        <v>64</v>
      </c>
      <c r="B82" s="7" t="s">
        <v>0</v>
      </c>
      <c r="C82" s="51" t="s">
        <v>47</v>
      </c>
      <c r="D82" s="9">
        <v>1</v>
      </c>
      <c r="E82" s="9"/>
      <c r="F82" s="8">
        <f t="shared" si="4"/>
        <v>0</v>
      </c>
      <c r="G82" s="8">
        <f t="shared" si="5"/>
        <v>0</v>
      </c>
      <c r="H82" s="27">
        <f t="shared" si="3"/>
        <v>0</v>
      </c>
    </row>
    <row r="83" spans="1:8" s="6" customFormat="1" ht="11.25" x14ac:dyDescent="0.2">
      <c r="A83" s="8" t="s">
        <v>65</v>
      </c>
      <c r="B83" s="7" t="s">
        <v>1</v>
      </c>
      <c r="C83" s="51" t="s">
        <v>47</v>
      </c>
      <c r="D83" s="9">
        <v>10</v>
      </c>
      <c r="E83" s="9"/>
      <c r="F83" s="8">
        <f t="shared" si="4"/>
        <v>0</v>
      </c>
      <c r="G83" s="8">
        <f t="shared" si="5"/>
        <v>0</v>
      </c>
      <c r="H83" s="27">
        <f t="shared" si="3"/>
        <v>0</v>
      </c>
    </row>
    <row r="84" spans="1:8" s="6" customFormat="1" ht="11.25" x14ac:dyDescent="0.2">
      <c r="A84" s="8" t="s">
        <v>331</v>
      </c>
      <c r="B84" s="7" t="s">
        <v>2</v>
      </c>
      <c r="C84" s="51" t="s">
        <v>47</v>
      </c>
      <c r="D84" s="9">
        <v>20</v>
      </c>
      <c r="E84" s="9"/>
      <c r="F84" s="8">
        <f t="shared" si="4"/>
        <v>0</v>
      </c>
      <c r="G84" s="8">
        <f t="shared" si="5"/>
        <v>0</v>
      </c>
      <c r="H84" s="27">
        <f t="shared" si="3"/>
        <v>0</v>
      </c>
    </row>
    <row r="85" spans="1:8" s="6" customFormat="1" ht="11.25" x14ac:dyDescent="0.2">
      <c r="A85" s="8" t="s">
        <v>332</v>
      </c>
      <c r="B85" s="7" t="s">
        <v>12</v>
      </c>
      <c r="C85" s="51" t="s">
        <v>47</v>
      </c>
      <c r="D85" s="9">
        <v>5</v>
      </c>
      <c r="E85" s="9"/>
      <c r="F85" s="8">
        <f t="shared" si="4"/>
        <v>0</v>
      </c>
      <c r="G85" s="8">
        <f t="shared" si="5"/>
        <v>0</v>
      </c>
      <c r="H85" s="27">
        <f t="shared" si="3"/>
        <v>0</v>
      </c>
    </row>
    <row r="86" spans="1:8" s="6" customFormat="1" ht="11.25" x14ac:dyDescent="0.2">
      <c r="A86" s="8" t="s">
        <v>66</v>
      </c>
      <c r="B86" s="7" t="s">
        <v>13</v>
      </c>
      <c r="C86" s="51" t="s">
        <v>47</v>
      </c>
      <c r="D86" s="9">
        <v>2</v>
      </c>
      <c r="E86" s="9"/>
      <c r="F86" s="8">
        <f t="shared" si="4"/>
        <v>0</v>
      </c>
      <c r="G86" s="8">
        <f t="shared" si="5"/>
        <v>0</v>
      </c>
      <c r="H86" s="27">
        <f t="shared" si="3"/>
        <v>0</v>
      </c>
    </row>
    <row r="87" spans="1:8" s="6" customFormat="1" ht="11.25" x14ac:dyDescent="0.2">
      <c r="A87" s="8" t="s">
        <v>67</v>
      </c>
      <c r="B87" s="7" t="s">
        <v>14</v>
      </c>
      <c r="C87" s="51" t="s">
        <v>48</v>
      </c>
      <c r="D87" s="9">
        <v>5</v>
      </c>
      <c r="E87" s="9"/>
      <c r="F87" s="8">
        <f t="shared" si="4"/>
        <v>0</v>
      </c>
      <c r="G87" s="8">
        <f t="shared" si="5"/>
        <v>0</v>
      </c>
      <c r="H87" s="27">
        <f t="shared" si="3"/>
        <v>0</v>
      </c>
    </row>
    <row r="88" spans="1:8" s="6" customFormat="1" ht="11.25" x14ac:dyDescent="0.2">
      <c r="A88" s="8" t="s">
        <v>68</v>
      </c>
      <c r="B88" s="7" t="s">
        <v>15</v>
      </c>
      <c r="C88" s="51" t="s">
        <v>48</v>
      </c>
      <c r="D88" s="9">
        <v>2</v>
      </c>
      <c r="E88" s="9"/>
      <c r="F88" s="8">
        <f t="shared" si="4"/>
        <v>0</v>
      </c>
      <c r="G88" s="8">
        <f t="shared" si="5"/>
        <v>0</v>
      </c>
      <c r="H88" s="27">
        <f t="shared" si="3"/>
        <v>0</v>
      </c>
    </row>
    <row r="89" spans="1:8" s="6" customFormat="1" ht="11.25" x14ac:dyDescent="0.2">
      <c r="A89" s="8" t="s">
        <v>69</v>
      </c>
      <c r="B89" s="7" t="s">
        <v>16</v>
      </c>
      <c r="C89" s="51" t="s">
        <v>48</v>
      </c>
      <c r="D89" s="9">
        <v>5</v>
      </c>
      <c r="E89" s="9"/>
      <c r="F89" s="8">
        <f t="shared" si="4"/>
        <v>0</v>
      </c>
      <c r="G89" s="8">
        <f t="shared" si="5"/>
        <v>0</v>
      </c>
      <c r="H89" s="27">
        <f t="shared" si="3"/>
        <v>0</v>
      </c>
    </row>
    <row r="90" spans="1:8" s="6" customFormat="1" ht="11.25" x14ac:dyDescent="0.2">
      <c r="A90" s="8" t="s">
        <v>70</v>
      </c>
      <c r="B90" s="7" t="s">
        <v>18</v>
      </c>
      <c r="C90" s="51" t="s">
        <v>48</v>
      </c>
      <c r="D90" s="9">
        <v>5</v>
      </c>
      <c r="E90" s="9"/>
      <c r="F90" s="8">
        <f t="shared" si="4"/>
        <v>0</v>
      </c>
      <c r="G90" s="8">
        <f t="shared" si="5"/>
        <v>0</v>
      </c>
      <c r="H90" s="27">
        <f t="shared" si="3"/>
        <v>0</v>
      </c>
    </row>
    <row r="91" spans="1:8" s="6" customFormat="1" ht="11.25" x14ac:dyDescent="0.2">
      <c r="A91" s="8" t="s">
        <v>71</v>
      </c>
      <c r="B91" s="7" t="s">
        <v>17</v>
      </c>
      <c r="C91" s="51" t="s">
        <v>114</v>
      </c>
      <c r="D91" s="9">
        <v>10</v>
      </c>
      <c r="E91" s="9"/>
      <c r="F91" s="8">
        <f t="shared" si="4"/>
        <v>0</v>
      </c>
      <c r="G91" s="8">
        <f t="shared" si="5"/>
        <v>0</v>
      </c>
      <c r="H91" s="27">
        <f t="shared" si="3"/>
        <v>0</v>
      </c>
    </row>
    <row r="92" spans="1:8" s="6" customFormat="1" ht="11.25" x14ac:dyDescent="0.2">
      <c r="A92" s="8" t="s">
        <v>72</v>
      </c>
      <c r="B92" s="7" t="s">
        <v>52</v>
      </c>
      <c r="C92" s="51" t="s">
        <v>114</v>
      </c>
      <c r="D92" s="9">
        <v>1</v>
      </c>
      <c r="E92" s="9"/>
      <c r="F92" s="8">
        <f t="shared" si="4"/>
        <v>0</v>
      </c>
      <c r="G92" s="8">
        <f t="shared" si="5"/>
        <v>0</v>
      </c>
      <c r="H92" s="27">
        <f t="shared" si="3"/>
        <v>0</v>
      </c>
    </row>
    <row r="93" spans="1:8" s="6" customFormat="1" ht="11.25" x14ac:dyDescent="0.2">
      <c r="A93" s="8" t="s">
        <v>73</v>
      </c>
      <c r="B93" s="7" t="s">
        <v>19</v>
      </c>
      <c r="C93" s="51" t="s">
        <v>114</v>
      </c>
      <c r="D93" s="9">
        <v>10</v>
      </c>
      <c r="E93" s="9"/>
      <c r="F93" s="8">
        <f t="shared" si="4"/>
        <v>0</v>
      </c>
      <c r="G93" s="8">
        <f t="shared" si="5"/>
        <v>0</v>
      </c>
      <c r="H93" s="27">
        <f t="shared" si="3"/>
        <v>0</v>
      </c>
    </row>
    <row r="94" spans="1:8" s="6" customFormat="1" ht="11.25" x14ac:dyDescent="0.2">
      <c r="A94" s="8" t="s">
        <v>74</v>
      </c>
      <c r="B94" s="7" t="s">
        <v>20</v>
      </c>
      <c r="C94" s="51" t="s">
        <v>114</v>
      </c>
      <c r="D94" s="9">
        <v>5</v>
      </c>
      <c r="E94" s="9"/>
      <c r="F94" s="8">
        <f t="shared" si="4"/>
        <v>0</v>
      </c>
      <c r="G94" s="8">
        <f t="shared" si="5"/>
        <v>0</v>
      </c>
      <c r="H94" s="27">
        <f>+D94*G94</f>
        <v>0</v>
      </c>
    </row>
    <row r="95" spans="1:8" s="6" customFormat="1" ht="11.25" x14ac:dyDescent="0.2">
      <c r="A95" s="8" t="s">
        <v>75</v>
      </c>
      <c r="B95" s="7" t="s">
        <v>21</v>
      </c>
      <c r="C95" s="51" t="s">
        <v>49</v>
      </c>
      <c r="D95" s="9">
        <v>50</v>
      </c>
      <c r="E95" s="9"/>
      <c r="F95" s="8">
        <f t="shared" si="4"/>
        <v>0</v>
      </c>
      <c r="G95" s="8">
        <f t="shared" si="5"/>
        <v>0</v>
      </c>
      <c r="H95" s="27">
        <f t="shared" si="3"/>
        <v>0</v>
      </c>
    </row>
    <row r="96" spans="1:8" s="6" customFormat="1" ht="11.25" x14ac:dyDescent="0.2">
      <c r="A96" s="8" t="s">
        <v>76</v>
      </c>
      <c r="B96" s="7" t="s">
        <v>22</v>
      </c>
      <c r="C96" s="51" t="s">
        <v>49</v>
      </c>
      <c r="D96" s="9">
        <v>50</v>
      </c>
      <c r="E96" s="9"/>
      <c r="F96" s="8">
        <f t="shared" si="4"/>
        <v>0</v>
      </c>
      <c r="G96" s="8">
        <f t="shared" si="5"/>
        <v>0</v>
      </c>
      <c r="H96" s="27">
        <f t="shared" si="3"/>
        <v>0</v>
      </c>
    </row>
    <row r="97" spans="1:8" s="6" customFormat="1" ht="11.25" x14ac:dyDescent="0.2">
      <c r="A97" s="8" t="s">
        <v>77</v>
      </c>
      <c r="B97" s="7" t="s">
        <v>23</v>
      </c>
      <c r="C97" s="51" t="s">
        <v>49</v>
      </c>
      <c r="D97" s="9">
        <v>50</v>
      </c>
      <c r="E97" s="9"/>
      <c r="F97" s="8">
        <f t="shared" si="4"/>
        <v>0</v>
      </c>
      <c r="G97" s="8">
        <f t="shared" si="5"/>
        <v>0</v>
      </c>
      <c r="H97" s="27">
        <f t="shared" si="3"/>
        <v>0</v>
      </c>
    </row>
    <row r="98" spans="1:8" s="6" customFormat="1" ht="11.25" x14ac:dyDescent="0.2">
      <c r="A98" s="8" t="s">
        <v>78</v>
      </c>
      <c r="B98" s="7" t="s">
        <v>24</v>
      </c>
      <c r="C98" s="51" t="s">
        <v>49</v>
      </c>
      <c r="D98" s="9">
        <v>50</v>
      </c>
      <c r="E98" s="9"/>
      <c r="F98" s="8">
        <f t="shared" si="4"/>
        <v>0</v>
      </c>
      <c r="G98" s="8">
        <f t="shared" si="5"/>
        <v>0</v>
      </c>
      <c r="H98" s="27">
        <f t="shared" si="3"/>
        <v>0</v>
      </c>
    </row>
    <row r="99" spans="1:8" s="6" customFormat="1" ht="11.25" x14ac:dyDescent="0.2">
      <c r="A99" s="8" t="s">
        <v>79</v>
      </c>
      <c r="B99" s="7" t="s">
        <v>25</v>
      </c>
      <c r="C99" s="51" t="s">
        <v>49</v>
      </c>
      <c r="D99" s="9">
        <v>50</v>
      </c>
      <c r="E99" s="9"/>
      <c r="F99" s="8">
        <f t="shared" si="4"/>
        <v>0</v>
      </c>
      <c r="G99" s="8">
        <f t="shared" si="5"/>
        <v>0</v>
      </c>
      <c r="H99" s="27">
        <f t="shared" si="3"/>
        <v>0</v>
      </c>
    </row>
    <row r="100" spans="1:8" s="6" customFormat="1" ht="11.25" x14ac:dyDescent="0.2">
      <c r="A100" s="8" t="s">
        <v>80</v>
      </c>
      <c r="B100" s="7" t="s">
        <v>26</v>
      </c>
      <c r="C100" s="51" t="s">
        <v>49</v>
      </c>
      <c r="D100" s="9">
        <v>50</v>
      </c>
      <c r="E100" s="9"/>
      <c r="F100" s="8">
        <f t="shared" si="4"/>
        <v>0</v>
      </c>
      <c r="G100" s="8">
        <f t="shared" si="5"/>
        <v>0</v>
      </c>
      <c r="H100" s="27">
        <f t="shared" si="3"/>
        <v>0</v>
      </c>
    </row>
    <row r="101" spans="1:8" s="6" customFormat="1" ht="11.25" x14ac:dyDescent="0.2">
      <c r="A101" s="8" t="s">
        <v>81</v>
      </c>
      <c r="B101" s="7" t="s">
        <v>27</v>
      </c>
      <c r="C101" s="51" t="s">
        <v>49</v>
      </c>
      <c r="D101" s="9">
        <v>50</v>
      </c>
      <c r="E101" s="9"/>
      <c r="F101" s="8">
        <f t="shared" si="4"/>
        <v>0</v>
      </c>
      <c r="G101" s="8">
        <f t="shared" si="5"/>
        <v>0</v>
      </c>
      <c r="H101" s="27">
        <f t="shared" si="3"/>
        <v>0</v>
      </c>
    </row>
    <row r="102" spans="1:8" s="6" customFormat="1" ht="11.25" x14ac:dyDescent="0.2">
      <c r="A102" s="8" t="s">
        <v>82</v>
      </c>
      <c r="B102" s="7" t="s">
        <v>28</v>
      </c>
      <c r="C102" s="51" t="s">
        <v>49</v>
      </c>
      <c r="D102" s="9">
        <v>50</v>
      </c>
      <c r="E102" s="9"/>
      <c r="F102" s="8">
        <f t="shared" si="4"/>
        <v>0</v>
      </c>
      <c r="G102" s="8">
        <f t="shared" si="5"/>
        <v>0</v>
      </c>
      <c r="H102" s="27">
        <f t="shared" si="3"/>
        <v>0</v>
      </c>
    </row>
    <row r="103" spans="1:8" s="6" customFormat="1" ht="11.25" x14ac:dyDescent="0.2">
      <c r="A103" s="8" t="s">
        <v>83</v>
      </c>
      <c r="B103" s="7" t="s">
        <v>4</v>
      </c>
      <c r="C103" s="51" t="s">
        <v>47</v>
      </c>
      <c r="D103" s="9">
        <v>1</v>
      </c>
      <c r="E103" s="9"/>
      <c r="F103" s="8">
        <f t="shared" si="4"/>
        <v>0</v>
      </c>
      <c r="G103" s="8">
        <f t="shared" si="5"/>
        <v>0</v>
      </c>
      <c r="H103" s="27">
        <f t="shared" si="3"/>
        <v>0</v>
      </c>
    </row>
    <row r="104" spans="1:8" s="6" customFormat="1" ht="11.25" x14ac:dyDescent="0.2">
      <c r="A104" s="8" t="s">
        <v>84</v>
      </c>
      <c r="B104" s="7" t="s">
        <v>5</v>
      </c>
      <c r="C104" s="51" t="s">
        <v>47</v>
      </c>
      <c r="D104" s="9">
        <v>1</v>
      </c>
      <c r="E104" s="9"/>
      <c r="F104" s="8">
        <f t="shared" si="4"/>
        <v>0</v>
      </c>
      <c r="G104" s="8">
        <f t="shared" si="5"/>
        <v>0</v>
      </c>
      <c r="H104" s="27">
        <f t="shared" si="3"/>
        <v>0</v>
      </c>
    </row>
    <row r="105" spans="1:8" s="6" customFormat="1" ht="11.25" x14ac:dyDescent="0.2">
      <c r="A105" s="8" t="s">
        <v>85</v>
      </c>
      <c r="B105" s="7" t="s">
        <v>6</v>
      </c>
      <c r="C105" s="51" t="s">
        <v>47</v>
      </c>
      <c r="D105" s="9">
        <v>1</v>
      </c>
      <c r="E105" s="9"/>
      <c r="F105" s="8">
        <f t="shared" si="4"/>
        <v>0</v>
      </c>
      <c r="G105" s="8">
        <f t="shared" si="5"/>
        <v>0</v>
      </c>
      <c r="H105" s="27">
        <f t="shared" si="3"/>
        <v>0</v>
      </c>
    </row>
    <row r="106" spans="1:8" s="6" customFormat="1" ht="11.25" x14ac:dyDescent="0.2">
      <c r="A106" s="8" t="s">
        <v>86</v>
      </c>
      <c r="B106" s="7" t="s">
        <v>211</v>
      </c>
      <c r="C106" s="51" t="s">
        <v>47</v>
      </c>
      <c r="D106" s="9">
        <v>10</v>
      </c>
      <c r="E106" s="9"/>
      <c r="F106" s="8">
        <f t="shared" si="4"/>
        <v>0</v>
      </c>
      <c r="G106" s="8">
        <f t="shared" si="5"/>
        <v>0</v>
      </c>
      <c r="H106" s="27">
        <f t="shared" si="3"/>
        <v>0</v>
      </c>
    </row>
    <row r="107" spans="1:8" s="6" customFormat="1" ht="11.25" x14ac:dyDescent="0.2">
      <c r="A107" s="8" t="s">
        <v>87</v>
      </c>
      <c r="B107" s="7" t="s">
        <v>212</v>
      </c>
      <c r="C107" s="51" t="s">
        <v>47</v>
      </c>
      <c r="D107" s="9">
        <v>6</v>
      </c>
      <c r="E107" s="9"/>
      <c r="F107" s="8">
        <f t="shared" si="4"/>
        <v>0</v>
      </c>
      <c r="G107" s="8">
        <f t="shared" si="5"/>
        <v>0</v>
      </c>
      <c r="H107" s="27">
        <f t="shared" si="3"/>
        <v>0</v>
      </c>
    </row>
    <row r="108" spans="1:8" s="6" customFormat="1" ht="11.25" x14ac:dyDescent="0.2">
      <c r="A108" s="8" t="s">
        <v>88</v>
      </c>
      <c r="B108" s="7" t="s">
        <v>213</v>
      </c>
      <c r="C108" s="51" t="s">
        <v>47</v>
      </c>
      <c r="D108" s="9">
        <v>4</v>
      </c>
      <c r="E108" s="9"/>
      <c r="F108" s="8">
        <f t="shared" si="4"/>
        <v>0</v>
      </c>
      <c r="G108" s="8">
        <f t="shared" si="5"/>
        <v>0</v>
      </c>
      <c r="H108" s="27">
        <f t="shared" si="3"/>
        <v>0</v>
      </c>
    </row>
    <row r="109" spans="1:8" s="6" customFormat="1" ht="15" customHeight="1" x14ac:dyDescent="0.25">
      <c r="A109" s="8" t="s">
        <v>89</v>
      </c>
      <c r="B109" s="38" t="s">
        <v>144</v>
      </c>
      <c r="C109" s="52"/>
      <c r="D109" s="57"/>
      <c r="E109" s="41"/>
      <c r="F109" s="42"/>
      <c r="G109" s="42"/>
      <c r="H109" s="40"/>
    </row>
    <row r="110" spans="1:8" s="6" customFormat="1" ht="11.25" x14ac:dyDescent="0.2">
      <c r="A110" s="8" t="s">
        <v>90</v>
      </c>
      <c r="B110" s="18" t="s">
        <v>146</v>
      </c>
      <c r="C110" s="19" t="s">
        <v>145</v>
      </c>
      <c r="D110" s="28">
        <v>10</v>
      </c>
      <c r="E110" s="28"/>
      <c r="F110" s="8">
        <f t="shared" si="4"/>
        <v>0</v>
      </c>
      <c r="G110" s="8">
        <f t="shared" si="5"/>
        <v>0</v>
      </c>
      <c r="H110" s="20">
        <f t="shared" ref="H110:H136" si="6">+D110*G110</f>
        <v>0</v>
      </c>
    </row>
    <row r="111" spans="1:8" s="6" customFormat="1" x14ac:dyDescent="0.25">
      <c r="A111" s="40">
        <v>3</v>
      </c>
      <c r="B111" s="18" t="s">
        <v>147</v>
      </c>
      <c r="C111" s="19" t="s">
        <v>145</v>
      </c>
      <c r="D111" s="28">
        <v>5</v>
      </c>
      <c r="E111" s="28"/>
      <c r="F111" s="8">
        <f t="shared" si="4"/>
        <v>0</v>
      </c>
      <c r="G111" s="8">
        <f t="shared" si="5"/>
        <v>0</v>
      </c>
      <c r="H111" s="20">
        <f t="shared" si="6"/>
        <v>0</v>
      </c>
    </row>
    <row r="112" spans="1:8" s="6" customFormat="1" ht="11.25" x14ac:dyDescent="0.2">
      <c r="A112" s="8" t="s">
        <v>333</v>
      </c>
      <c r="B112" s="18" t="s">
        <v>148</v>
      </c>
      <c r="C112" s="19" t="s">
        <v>145</v>
      </c>
      <c r="D112" s="28">
        <v>5</v>
      </c>
      <c r="E112" s="28"/>
      <c r="F112" s="8">
        <f t="shared" si="4"/>
        <v>0</v>
      </c>
      <c r="G112" s="8">
        <f t="shared" si="5"/>
        <v>0</v>
      </c>
      <c r="H112" s="20">
        <f t="shared" si="6"/>
        <v>0</v>
      </c>
    </row>
    <row r="113" spans="1:8" s="6" customFormat="1" ht="11.25" x14ac:dyDescent="0.2">
      <c r="A113" s="8" t="s">
        <v>91</v>
      </c>
      <c r="B113" s="18" t="s">
        <v>149</v>
      </c>
      <c r="C113" s="19" t="s">
        <v>145</v>
      </c>
      <c r="D113" s="28">
        <v>5</v>
      </c>
      <c r="E113" s="28"/>
      <c r="F113" s="8">
        <f t="shared" si="4"/>
        <v>0</v>
      </c>
      <c r="G113" s="8">
        <f t="shared" si="5"/>
        <v>0</v>
      </c>
      <c r="H113" s="20">
        <f t="shared" si="6"/>
        <v>0</v>
      </c>
    </row>
    <row r="114" spans="1:8" s="6" customFormat="1" ht="11.25" x14ac:dyDescent="0.2">
      <c r="A114" s="8" t="s">
        <v>92</v>
      </c>
      <c r="B114" s="18" t="s">
        <v>150</v>
      </c>
      <c r="C114" s="19" t="s">
        <v>145</v>
      </c>
      <c r="D114" s="28">
        <v>20</v>
      </c>
      <c r="E114" s="28"/>
      <c r="F114" s="8">
        <f t="shared" si="4"/>
        <v>0</v>
      </c>
      <c r="G114" s="8">
        <f t="shared" si="5"/>
        <v>0</v>
      </c>
      <c r="H114" s="20">
        <f t="shared" si="6"/>
        <v>0</v>
      </c>
    </row>
    <row r="115" spans="1:8" s="6" customFormat="1" ht="11.25" x14ac:dyDescent="0.2">
      <c r="A115" s="8" t="s">
        <v>334</v>
      </c>
      <c r="B115" s="18" t="s">
        <v>151</v>
      </c>
      <c r="C115" s="19" t="s">
        <v>145</v>
      </c>
      <c r="D115" s="28">
        <v>20</v>
      </c>
      <c r="E115" s="28"/>
      <c r="F115" s="8">
        <f t="shared" si="4"/>
        <v>0</v>
      </c>
      <c r="G115" s="8">
        <f t="shared" si="5"/>
        <v>0</v>
      </c>
      <c r="H115" s="20">
        <f t="shared" si="6"/>
        <v>0</v>
      </c>
    </row>
    <row r="116" spans="1:8" s="6" customFormat="1" ht="11.25" x14ac:dyDescent="0.2">
      <c r="A116" s="8" t="s">
        <v>93</v>
      </c>
      <c r="B116" s="18" t="s">
        <v>274</v>
      </c>
      <c r="C116" s="19" t="s">
        <v>145</v>
      </c>
      <c r="D116" s="28">
        <v>10</v>
      </c>
      <c r="E116" s="29"/>
      <c r="F116" s="8">
        <f t="shared" si="4"/>
        <v>0</v>
      </c>
      <c r="G116" s="8">
        <f t="shared" si="5"/>
        <v>0</v>
      </c>
      <c r="H116" s="20">
        <f t="shared" si="6"/>
        <v>0</v>
      </c>
    </row>
    <row r="117" spans="1:8" s="6" customFormat="1" ht="11.25" x14ac:dyDescent="0.2">
      <c r="A117" s="8" t="s">
        <v>94</v>
      </c>
      <c r="B117" s="18" t="s">
        <v>152</v>
      </c>
      <c r="C117" s="19" t="s">
        <v>145</v>
      </c>
      <c r="D117" s="28">
        <v>10</v>
      </c>
      <c r="E117" s="29"/>
      <c r="F117" s="8">
        <f t="shared" si="4"/>
        <v>0</v>
      </c>
      <c r="G117" s="8">
        <f t="shared" si="5"/>
        <v>0</v>
      </c>
      <c r="H117" s="20">
        <f t="shared" si="6"/>
        <v>0</v>
      </c>
    </row>
    <row r="118" spans="1:8" s="6" customFormat="1" ht="11.25" x14ac:dyDescent="0.2">
      <c r="A118" s="8" t="s">
        <v>95</v>
      </c>
      <c r="B118" s="18" t="s">
        <v>275</v>
      </c>
      <c r="C118" s="19" t="s">
        <v>145</v>
      </c>
      <c r="D118" s="28">
        <v>1</v>
      </c>
      <c r="E118" s="29"/>
      <c r="F118" s="8">
        <f t="shared" si="4"/>
        <v>0</v>
      </c>
      <c r="G118" s="8">
        <f t="shared" si="5"/>
        <v>0</v>
      </c>
      <c r="H118" s="20">
        <f t="shared" si="6"/>
        <v>0</v>
      </c>
    </row>
    <row r="119" spans="1:8" s="6" customFormat="1" ht="11.25" x14ac:dyDescent="0.2">
      <c r="A119" s="8" t="s">
        <v>96</v>
      </c>
      <c r="B119" s="18" t="s">
        <v>276</v>
      </c>
      <c r="C119" s="19" t="s">
        <v>145</v>
      </c>
      <c r="D119" s="28">
        <v>1</v>
      </c>
      <c r="E119" s="29"/>
      <c r="F119" s="8">
        <f t="shared" si="4"/>
        <v>0</v>
      </c>
      <c r="G119" s="8">
        <f t="shared" si="5"/>
        <v>0</v>
      </c>
      <c r="H119" s="20">
        <f t="shared" si="6"/>
        <v>0</v>
      </c>
    </row>
    <row r="120" spans="1:8" s="6" customFormat="1" ht="11.25" x14ac:dyDescent="0.2">
      <c r="A120" s="8" t="s">
        <v>97</v>
      </c>
      <c r="B120" s="18" t="s">
        <v>277</v>
      </c>
      <c r="C120" s="19" t="s">
        <v>145</v>
      </c>
      <c r="D120" s="28">
        <v>1</v>
      </c>
      <c r="E120" s="29"/>
      <c r="F120" s="8">
        <f t="shared" si="4"/>
        <v>0</v>
      </c>
      <c r="G120" s="8">
        <f t="shared" si="5"/>
        <v>0</v>
      </c>
      <c r="H120" s="20">
        <f t="shared" si="6"/>
        <v>0</v>
      </c>
    </row>
    <row r="121" spans="1:8" s="6" customFormat="1" ht="11.25" x14ac:dyDescent="0.2">
      <c r="A121" s="8" t="s">
        <v>98</v>
      </c>
      <c r="B121" s="18" t="s">
        <v>153</v>
      </c>
      <c r="C121" s="19" t="s">
        <v>145</v>
      </c>
      <c r="D121" s="28">
        <v>2</v>
      </c>
      <c r="E121" s="28"/>
      <c r="F121" s="8">
        <f t="shared" si="4"/>
        <v>0</v>
      </c>
      <c r="G121" s="8">
        <f t="shared" si="5"/>
        <v>0</v>
      </c>
      <c r="H121" s="20">
        <f t="shared" si="6"/>
        <v>0</v>
      </c>
    </row>
    <row r="122" spans="1:8" s="6" customFormat="1" ht="11.25" x14ac:dyDescent="0.2">
      <c r="A122" s="8" t="s">
        <v>99</v>
      </c>
      <c r="B122" s="18" t="s">
        <v>154</v>
      </c>
      <c r="C122" s="19" t="s">
        <v>145</v>
      </c>
      <c r="D122" s="28">
        <v>40</v>
      </c>
      <c r="E122" s="29"/>
      <c r="F122" s="8">
        <f t="shared" si="4"/>
        <v>0</v>
      </c>
      <c r="G122" s="8">
        <f t="shared" si="5"/>
        <v>0</v>
      </c>
      <c r="H122" s="20">
        <f t="shared" si="6"/>
        <v>0</v>
      </c>
    </row>
    <row r="123" spans="1:8" s="6" customFormat="1" ht="11.25" x14ac:dyDescent="0.2">
      <c r="A123" s="8" t="s">
        <v>100</v>
      </c>
      <c r="B123" s="18" t="s">
        <v>273</v>
      </c>
      <c r="C123" s="19" t="s">
        <v>145</v>
      </c>
      <c r="D123" s="28">
        <v>40</v>
      </c>
      <c r="E123" s="29"/>
      <c r="F123" s="8">
        <f t="shared" si="4"/>
        <v>0</v>
      </c>
      <c r="G123" s="8">
        <f t="shared" si="5"/>
        <v>0</v>
      </c>
      <c r="H123" s="20">
        <f t="shared" si="6"/>
        <v>0</v>
      </c>
    </row>
    <row r="124" spans="1:8" s="6" customFormat="1" ht="11.25" x14ac:dyDescent="0.2">
      <c r="A124" s="8" t="s">
        <v>101</v>
      </c>
      <c r="B124" s="18" t="s">
        <v>155</v>
      </c>
      <c r="C124" s="19" t="s">
        <v>145</v>
      </c>
      <c r="D124" s="28">
        <v>5</v>
      </c>
      <c r="E124" s="28"/>
      <c r="F124" s="8">
        <f t="shared" si="4"/>
        <v>0</v>
      </c>
      <c r="G124" s="8">
        <f t="shared" si="5"/>
        <v>0</v>
      </c>
      <c r="H124" s="20">
        <f t="shared" si="6"/>
        <v>0</v>
      </c>
    </row>
    <row r="125" spans="1:8" s="6" customFormat="1" ht="11.25" x14ac:dyDescent="0.2">
      <c r="A125" s="8" t="s">
        <v>335</v>
      </c>
      <c r="B125" s="18" t="s">
        <v>156</v>
      </c>
      <c r="C125" s="19" t="s">
        <v>145</v>
      </c>
      <c r="D125" s="28">
        <v>5</v>
      </c>
      <c r="E125" s="28"/>
      <c r="F125" s="8">
        <f t="shared" si="4"/>
        <v>0</v>
      </c>
      <c r="G125" s="8">
        <f t="shared" si="5"/>
        <v>0</v>
      </c>
      <c r="H125" s="20">
        <f t="shared" si="6"/>
        <v>0</v>
      </c>
    </row>
    <row r="126" spans="1:8" s="6" customFormat="1" ht="11.25" x14ac:dyDescent="0.2">
      <c r="A126" s="8" t="s">
        <v>336</v>
      </c>
      <c r="B126" s="18" t="s">
        <v>157</v>
      </c>
      <c r="C126" s="19" t="s">
        <v>145</v>
      </c>
      <c r="D126" s="28">
        <v>20</v>
      </c>
      <c r="E126" s="28"/>
      <c r="F126" s="8">
        <f t="shared" si="4"/>
        <v>0</v>
      </c>
      <c r="G126" s="8">
        <f t="shared" si="5"/>
        <v>0</v>
      </c>
      <c r="H126" s="20">
        <f t="shared" si="6"/>
        <v>0</v>
      </c>
    </row>
    <row r="127" spans="1:8" s="6" customFormat="1" ht="11.25" x14ac:dyDescent="0.2">
      <c r="A127" s="8" t="s">
        <v>102</v>
      </c>
      <c r="B127" s="18" t="s">
        <v>158</v>
      </c>
      <c r="C127" s="19" t="s">
        <v>145</v>
      </c>
      <c r="D127" s="28">
        <v>5</v>
      </c>
      <c r="E127" s="28"/>
      <c r="F127" s="8">
        <f t="shared" si="4"/>
        <v>0</v>
      </c>
      <c r="G127" s="8">
        <f t="shared" si="5"/>
        <v>0</v>
      </c>
      <c r="H127" s="20">
        <f t="shared" si="6"/>
        <v>0</v>
      </c>
    </row>
    <row r="128" spans="1:8" s="6" customFormat="1" ht="22.5" x14ac:dyDescent="0.2">
      <c r="A128" s="8" t="s">
        <v>337</v>
      </c>
      <c r="B128" s="18" t="s">
        <v>159</v>
      </c>
      <c r="C128" s="19" t="s">
        <v>145</v>
      </c>
      <c r="D128" s="28">
        <v>200</v>
      </c>
      <c r="E128" s="28"/>
      <c r="F128" s="8">
        <f t="shared" si="4"/>
        <v>0</v>
      </c>
      <c r="G128" s="8">
        <f t="shared" si="5"/>
        <v>0</v>
      </c>
      <c r="H128" s="20">
        <f t="shared" si="6"/>
        <v>0</v>
      </c>
    </row>
    <row r="129" spans="1:8" s="6" customFormat="1" ht="11.25" x14ac:dyDescent="0.2">
      <c r="A129" s="8" t="s">
        <v>103</v>
      </c>
      <c r="B129" s="18" t="s">
        <v>160</v>
      </c>
      <c r="C129" s="19" t="s">
        <v>145</v>
      </c>
      <c r="D129" s="28">
        <v>10</v>
      </c>
      <c r="E129" s="28"/>
      <c r="F129" s="8">
        <f t="shared" si="4"/>
        <v>0</v>
      </c>
      <c r="G129" s="8">
        <f t="shared" si="5"/>
        <v>0</v>
      </c>
      <c r="H129" s="20">
        <f t="shared" si="6"/>
        <v>0</v>
      </c>
    </row>
    <row r="130" spans="1:8" s="6" customFormat="1" ht="11.25" x14ac:dyDescent="0.2">
      <c r="A130" s="8" t="s">
        <v>104</v>
      </c>
      <c r="B130" s="18" t="s">
        <v>161</v>
      </c>
      <c r="C130" s="19" t="s">
        <v>145</v>
      </c>
      <c r="D130" s="28">
        <v>3</v>
      </c>
      <c r="E130" s="28"/>
      <c r="F130" s="8">
        <f t="shared" si="4"/>
        <v>0</v>
      </c>
      <c r="G130" s="8">
        <f t="shared" si="5"/>
        <v>0</v>
      </c>
      <c r="H130" s="20">
        <f t="shared" si="6"/>
        <v>0</v>
      </c>
    </row>
    <row r="131" spans="1:8" s="6" customFormat="1" ht="11.25" x14ac:dyDescent="0.2">
      <c r="A131" s="8" t="s">
        <v>105</v>
      </c>
      <c r="B131" s="18" t="s">
        <v>162</v>
      </c>
      <c r="C131" s="19" t="s">
        <v>145</v>
      </c>
      <c r="D131" s="28">
        <v>50</v>
      </c>
      <c r="E131" s="28"/>
      <c r="F131" s="8">
        <f t="shared" si="4"/>
        <v>0</v>
      </c>
      <c r="G131" s="8">
        <f t="shared" si="5"/>
        <v>0</v>
      </c>
      <c r="H131" s="20">
        <f t="shared" si="6"/>
        <v>0</v>
      </c>
    </row>
    <row r="132" spans="1:8" s="6" customFormat="1" ht="11.25" x14ac:dyDescent="0.2">
      <c r="A132" s="8" t="s">
        <v>106</v>
      </c>
      <c r="B132" s="18" t="s">
        <v>163</v>
      </c>
      <c r="C132" s="19" t="s">
        <v>145</v>
      </c>
      <c r="D132" s="28">
        <v>1000</v>
      </c>
      <c r="E132" s="28"/>
      <c r="F132" s="8">
        <f t="shared" si="4"/>
        <v>0</v>
      </c>
      <c r="G132" s="8">
        <f t="shared" si="5"/>
        <v>0</v>
      </c>
      <c r="H132" s="20">
        <f t="shared" si="6"/>
        <v>0</v>
      </c>
    </row>
    <row r="133" spans="1:8" s="6" customFormat="1" ht="11.25" x14ac:dyDescent="0.2">
      <c r="A133" s="8" t="s">
        <v>107</v>
      </c>
      <c r="B133" s="18" t="s">
        <v>164</v>
      </c>
      <c r="C133" s="19" t="s">
        <v>145</v>
      </c>
      <c r="D133" s="28">
        <v>1</v>
      </c>
      <c r="E133" s="28"/>
      <c r="F133" s="8">
        <f t="shared" si="4"/>
        <v>0</v>
      </c>
      <c r="G133" s="8">
        <f t="shared" si="5"/>
        <v>0</v>
      </c>
      <c r="H133" s="20">
        <f t="shared" si="6"/>
        <v>0</v>
      </c>
    </row>
    <row r="134" spans="1:8" s="6" customFormat="1" ht="11.25" x14ac:dyDescent="0.2">
      <c r="A134" s="8" t="s">
        <v>108</v>
      </c>
      <c r="B134" s="18" t="s">
        <v>165</v>
      </c>
      <c r="C134" s="19" t="s">
        <v>145</v>
      </c>
      <c r="D134" s="28">
        <v>1</v>
      </c>
      <c r="E134" s="28"/>
      <c r="F134" s="8">
        <f t="shared" si="4"/>
        <v>0</v>
      </c>
      <c r="G134" s="8">
        <f t="shared" si="5"/>
        <v>0</v>
      </c>
      <c r="H134" s="20">
        <f t="shared" si="6"/>
        <v>0</v>
      </c>
    </row>
    <row r="135" spans="1:8" s="6" customFormat="1" ht="11.25" x14ac:dyDescent="0.2">
      <c r="A135" s="8" t="s">
        <v>109</v>
      </c>
      <c r="B135" s="7" t="s">
        <v>113</v>
      </c>
      <c r="C135" s="51" t="s">
        <v>47</v>
      </c>
      <c r="D135" s="59">
        <v>1</v>
      </c>
      <c r="E135" s="22"/>
      <c r="F135" s="8">
        <f t="shared" si="4"/>
        <v>0</v>
      </c>
      <c r="G135" s="8">
        <f t="shared" si="5"/>
        <v>0</v>
      </c>
      <c r="H135" s="20">
        <f t="shared" si="6"/>
        <v>0</v>
      </c>
    </row>
    <row r="136" spans="1:8" s="6" customFormat="1" ht="11.25" x14ac:dyDescent="0.2">
      <c r="A136" s="8" t="s">
        <v>338</v>
      </c>
      <c r="B136" s="10" t="s">
        <v>341</v>
      </c>
      <c r="C136" s="51" t="s">
        <v>47</v>
      </c>
      <c r="D136" s="59">
        <v>1</v>
      </c>
      <c r="E136" s="22"/>
      <c r="F136" s="8">
        <f t="shared" si="4"/>
        <v>0</v>
      </c>
      <c r="G136" s="8">
        <f t="shared" si="5"/>
        <v>0</v>
      </c>
      <c r="H136" s="20">
        <f t="shared" si="6"/>
        <v>0</v>
      </c>
    </row>
    <row r="137" spans="1:8" s="6" customFormat="1" x14ac:dyDescent="0.25">
      <c r="A137" s="8" t="s">
        <v>110</v>
      </c>
      <c r="B137" s="38" t="s">
        <v>44</v>
      </c>
      <c r="C137" s="52"/>
      <c r="D137" s="57"/>
      <c r="E137" s="41"/>
      <c r="F137" s="42"/>
      <c r="G137" s="42"/>
      <c r="H137" s="40"/>
    </row>
    <row r="138" spans="1:8" s="6" customFormat="1" ht="11.25" x14ac:dyDescent="0.2">
      <c r="A138" s="8" t="s">
        <v>111</v>
      </c>
      <c r="B138" s="7" t="s">
        <v>115</v>
      </c>
      <c r="C138" s="51" t="s">
        <v>47</v>
      </c>
      <c r="D138" s="58">
        <v>20</v>
      </c>
      <c r="E138" s="9"/>
      <c r="F138" s="8">
        <f t="shared" si="4"/>
        <v>0</v>
      </c>
      <c r="G138" s="8">
        <f t="shared" si="5"/>
        <v>0</v>
      </c>
      <c r="H138" s="27">
        <f>+D138*G138</f>
        <v>0</v>
      </c>
    </row>
    <row r="139" spans="1:8" s="6" customFormat="1" x14ac:dyDescent="0.25">
      <c r="A139" s="37">
        <v>4</v>
      </c>
      <c r="B139" s="7" t="s">
        <v>116</v>
      </c>
      <c r="C139" s="51" t="s">
        <v>47</v>
      </c>
      <c r="D139" s="58">
        <v>10</v>
      </c>
      <c r="E139" s="9"/>
      <c r="F139" s="8">
        <f t="shared" si="4"/>
        <v>0</v>
      </c>
      <c r="G139" s="8">
        <f t="shared" si="5"/>
        <v>0</v>
      </c>
      <c r="H139" s="27">
        <f t="shared" ref="H139:H181" si="7">+D139*G139</f>
        <v>0</v>
      </c>
    </row>
    <row r="140" spans="1:8" s="6" customFormat="1" ht="11.25" x14ac:dyDescent="0.2">
      <c r="A140" s="8" t="s">
        <v>167</v>
      </c>
      <c r="B140" s="7" t="s">
        <v>117</v>
      </c>
      <c r="C140" s="51" t="s">
        <v>47</v>
      </c>
      <c r="D140" s="58">
        <v>10</v>
      </c>
      <c r="E140" s="9"/>
      <c r="F140" s="8">
        <f t="shared" si="4"/>
        <v>0</v>
      </c>
      <c r="G140" s="8">
        <f t="shared" si="5"/>
        <v>0</v>
      </c>
      <c r="H140" s="27">
        <f t="shared" si="7"/>
        <v>0</v>
      </c>
    </row>
    <row r="141" spans="1:8" s="6" customFormat="1" ht="11.25" x14ac:dyDescent="0.2">
      <c r="A141" s="8" t="s">
        <v>168</v>
      </c>
      <c r="B141" s="7" t="s">
        <v>31</v>
      </c>
      <c r="C141" s="51" t="s">
        <v>47</v>
      </c>
      <c r="D141" s="58">
        <v>20</v>
      </c>
      <c r="E141" s="9"/>
      <c r="F141" s="8">
        <f t="shared" si="4"/>
        <v>0</v>
      </c>
      <c r="G141" s="8">
        <f t="shared" si="5"/>
        <v>0</v>
      </c>
      <c r="H141" s="27">
        <f t="shared" si="7"/>
        <v>0</v>
      </c>
    </row>
    <row r="142" spans="1:8" s="6" customFormat="1" ht="11.25" x14ac:dyDescent="0.2">
      <c r="A142" s="8" t="s">
        <v>169</v>
      </c>
      <c r="B142" s="7" t="s">
        <v>30</v>
      </c>
      <c r="C142" s="51" t="s">
        <v>47</v>
      </c>
      <c r="D142" s="58">
        <v>20</v>
      </c>
      <c r="E142" s="9"/>
      <c r="F142" s="8">
        <f t="shared" si="4"/>
        <v>0</v>
      </c>
      <c r="G142" s="8">
        <f t="shared" si="5"/>
        <v>0</v>
      </c>
      <c r="H142" s="27">
        <f t="shared" si="7"/>
        <v>0</v>
      </c>
    </row>
    <row r="143" spans="1:8" s="6" customFormat="1" ht="11.25" x14ac:dyDescent="0.2">
      <c r="A143" s="8" t="s">
        <v>170</v>
      </c>
      <c r="B143" s="7" t="s">
        <v>118</v>
      </c>
      <c r="C143" s="51" t="s">
        <v>47</v>
      </c>
      <c r="D143" s="58">
        <v>20</v>
      </c>
      <c r="E143" s="9"/>
      <c r="F143" s="8">
        <f t="shared" si="4"/>
        <v>0</v>
      </c>
      <c r="G143" s="8">
        <f t="shared" si="5"/>
        <v>0</v>
      </c>
      <c r="H143" s="27">
        <f t="shared" si="7"/>
        <v>0</v>
      </c>
    </row>
    <row r="144" spans="1:8" s="6" customFormat="1" ht="11.25" x14ac:dyDescent="0.2">
      <c r="A144" s="8" t="s">
        <v>171</v>
      </c>
      <c r="B144" s="7" t="s">
        <v>119</v>
      </c>
      <c r="C144" s="51" t="s">
        <v>47</v>
      </c>
      <c r="D144" s="58">
        <v>30</v>
      </c>
      <c r="E144" s="9"/>
      <c r="F144" s="8">
        <f t="shared" ref="F144:F181" si="8">E144*19%</f>
        <v>0</v>
      </c>
      <c r="G144" s="8">
        <f t="shared" ref="G144:G181" si="9">F144+E144</f>
        <v>0</v>
      </c>
      <c r="H144" s="27">
        <f t="shared" si="7"/>
        <v>0</v>
      </c>
    </row>
    <row r="145" spans="1:8" s="6" customFormat="1" ht="11.25" x14ac:dyDescent="0.2">
      <c r="A145" s="8" t="s">
        <v>172</v>
      </c>
      <c r="B145" s="7" t="s">
        <v>120</v>
      </c>
      <c r="C145" s="51" t="s">
        <v>47</v>
      </c>
      <c r="D145" s="58">
        <v>20</v>
      </c>
      <c r="E145" s="9"/>
      <c r="F145" s="8">
        <f t="shared" si="8"/>
        <v>0</v>
      </c>
      <c r="G145" s="8">
        <f t="shared" si="9"/>
        <v>0</v>
      </c>
      <c r="H145" s="27">
        <f t="shared" si="7"/>
        <v>0</v>
      </c>
    </row>
    <row r="146" spans="1:8" s="6" customFormat="1" ht="11.25" x14ac:dyDescent="0.2">
      <c r="A146" s="8" t="s">
        <v>173</v>
      </c>
      <c r="B146" s="7" t="s">
        <v>41</v>
      </c>
      <c r="C146" s="51" t="s">
        <v>47</v>
      </c>
      <c r="D146" s="58">
        <v>10</v>
      </c>
      <c r="E146" s="9"/>
      <c r="F146" s="8">
        <f t="shared" si="8"/>
        <v>0</v>
      </c>
      <c r="G146" s="8">
        <f t="shared" si="9"/>
        <v>0</v>
      </c>
      <c r="H146" s="27">
        <f t="shared" si="7"/>
        <v>0</v>
      </c>
    </row>
    <row r="147" spans="1:8" s="6" customFormat="1" ht="11.25" x14ac:dyDescent="0.2">
      <c r="A147" s="8" t="s">
        <v>174</v>
      </c>
      <c r="B147" s="7" t="s">
        <v>121</v>
      </c>
      <c r="C147" s="51" t="s">
        <v>47</v>
      </c>
      <c r="D147" s="58">
        <v>20</v>
      </c>
      <c r="E147" s="9"/>
      <c r="F147" s="8">
        <f t="shared" si="8"/>
        <v>0</v>
      </c>
      <c r="G147" s="8">
        <f t="shared" si="9"/>
        <v>0</v>
      </c>
      <c r="H147" s="27">
        <f t="shared" si="7"/>
        <v>0</v>
      </c>
    </row>
    <row r="148" spans="1:8" s="6" customFormat="1" ht="11.25" x14ac:dyDescent="0.2">
      <c r="A148" s="8" t="s">
        <v>175</v>
      </c>
      <c r="B148" s="7" t="s">
        <v>122</v>
      </c>
      <c r="C148" s="51" t="s">
        <v>47</v>
      </c>
      <c r="D148" s="58">
        <v>20</v>
      </c>
      <c r="E148" s="9"/>
      <c r="F148" s="8">
        <f t="shared" si="8"/>
        <v>0</v>
      </c>
      <c r="G148" s="8">
        <f t="shared" si="9"/>
        <v>0</v>
      </c>
      <c r="H148" s="27">
        <f t="shared" si="7"/>
        <v>0</v>
      </c>
    </row>
    <row r="149" spans="1:8" s="6" customFormat="1" ht="11.25" x14ac:dyDescent="0.2">
      <c r="A149" s="8" t="s">
        <v>176</v>
      </c>
      <c r="B149" s="7" t="s">
        <v>34</v>
      </c>
      <c r="C149" s="51" t="s">
        <v>47</v>
      </c>
      <c r="D149" s="58">
        <v>10</v>
      </c>
      <c r="E149" s="9"/>
      <c r="F149" s="8">
        <f t="shared" si="8"/>
        <v>0</v>
      </c>
      <c r="G149" s="8">
        <f t="shared" si="9"/>
        <v>0</v>
      </c>
      <c r="H149" s="27">
        <f t="shared" si="7"/>
        <v>0</v>
      </c>
    </row>
    <row r="150" spans="1:8" s="6" customFormat="1" ht="11.25" x14ac:dyDescent="0.2">
      <c r="A150" s="8" t="s">
        <v>177</v>
      </c>
      <c r="B150" s="7" t="s">
        <v>35</v>
      </c>
      <c r="C150" s="51" t="s">
        <v>47</v>
      </c>
      <c r="D150" s="58">
        <v>10</v>
      </c>
      <c r="E150" s="9"/>
      <c r="F150" s="8">
        <f t="shared" si="8"/>
        <v>0</v>
      </c>
      <c r="G150" s="8">
        <f t="shared" si="9"/>
        <v>0</v>
      </c>
      <c r="H150" s="27">
        <f t="shared" si="7"/>
        <v>0</v>
      </c>
    </row>
    <row r="151" spans="1:8" s="6" customFormat="1" ht="11.25" x14ac:dyDescent="0.2">
      <c r="A151" s="8" t="s">
        <v>178</v>
      </c>
      <c r="B151" s="7" t="s">
        <v>36</v>
      </c>
      <c r="C151" s="51" t="s">
        <v>47</v>
      </c>
      <c r="D151" s="58">
        <v>10</v>
      </c>
      <c r="E151" s="9"/>
      <c r="F151" s="8">
        <f t="shared" si="8"/>
        <v>0</v>
      </c>
      <c r="G151" s="8">
        <f t="shared" si="9"/>
        <v>0</v>
      </c>
      <c r="H151" s="27">
        <f t="shared" si="7"/>
        <v>0</v>
      </c>
    </row>
    <row r="152" spans="1:8" s="6" customFormat="1" ht="11.25" x14ac:dyDescent="0.2">
      <c r="A152" s="8" t="s">
        <v>179</v>
      </c>
      <c r="B152" s="7" t="s">
        <v>37</v>
      </c>
      <c r="C152" s="51" t="s">
        <v>47</v>
      </c>
      <c r="D152" s="58">
        <v>10</v>
      </c>
      <c r="E152" s="9"/>
      <c r="F152" s="8">
        <f t="shared" si="8"/>
        <v>0</v>
      </c>
      <c r="G152" s="8">
        <f t="shared" si="9"/>
        <v>0</v>
      </c>
      <c r="H152" s="27">
        <f t="shared" si="7"/>
        <v>0</v>
      </c>
    </row>
    <row r="153" spans="1:8" s="6" customFormat="1" ht="11.25" x14ac:dyDescent="0.2">
      <c r="A153" s="8" t="s">
        <v>180</v>
      </c>
      <c r="B153" s="7" t="s">
        <v>123</v>
      </c>
      <c r="C153" s="51" t="s">
        <v>47</v>
      </c>
      <c r="D153" s="58">
        <v>30</v>
      </c>
      <c r="E153" s="9"/>
      <c r="F153" s="8">
        <f t="shared" si="8"/>
        <v>0</v>
      </c>
      <c r="G153" s="8">
        <f t="shared" si="9"/>
        <v>0</v>
      </c>
      <c r="H153" s="27">
        <f t="shared" si="7"/>
        <v>0</v>
      </c>
    </row>
    <row r="154" spans="1:8" s="6" customFormat="1" ht="11.25" x14ac:dyDescent="0.2">
      <c r="A154" s="8" t="s">
        <v>181</v>
      </c>
      <c r="B154" s="7" t="s">
        <v>124</v>
      </c>
      <c r="C154" s="51" t="s">
        <v>47</v>
      </c>
      <c r="D154" s="58">
        <v>30</v>
      </c>
      <c r="E154" s="9"/>
      <c r="F154" s="8">
        <f t="shared" si="8"/>
        <v>0</v>
      </c>
      <c r="G154" s="8">
        <f t="shared" si="9"/>
        <v>0</v>
      </c>
      <c r="H154" s="27">
        <f t="shared" si="7"/>
        <v>0</v>
      </c>
    </row>
    <row r="155" spans="1:8" s="6" customFormat="1" ht="11.25" x14ac:dyDescent="0.2">
      <c r="A155" s="8" t="s">
        <v>182</v>
      </c>
      <c r="B155" s="7" t="s">
        <v>125</v>
      </c>
      <c r="C155" s="51" t="s">
        <v>47</v>
      </c>
      <c r="D155" s="58">
        <v>30</v>
      </c>
      <c r="E155" s="9"/>
      <c r="F155" s="8">
        <f t="shared" si="8"/>
        <v>0</v>
      </c>
      <c r="G155" s="8">
        <f t="shared" si="9"/>
        <v>0</v>
      </c>
      <c r="H155" s="27">
        <f t="shared" si="7"/>
        <v>0</v>
      </c>
    </row>
    <row r="156" spans="1:8" s="6" customFormat="1" ht="11.25" x14ac:dyDescent="0.2">
      <c r="A156" s="8" t="s">
        <v>183</v>
      </c>
      <c r="B156" s="7" t="s">
        <v>126</v>
      </c>
      <c r="C156" s="51" t="s">
        <v>47</v>
      </c>
      <c r="D156" s="58">
        <v>10</v>
      </c>
      <c r="E156" s="9"/>
      <c r="F156" s="8">
        <f t="shared" si="8"/>
        <v>0</v>
      </c>
      <c r="G156" s="8">
        <f t="shared" si="9"/>
        <v>0</v>
      </c>
      <c r="H156" s="27">
        <f t="shared" si="7"/>
        <v>0</v>
      </c>
    </row>
    <row r="157" spans="1:8" s="6" customFormat="1" ht="11.25" x14ac:dyDescent="0.2">
      <c r="A157" s="8" t="s">
        <v>184</v>
      </c>
      <c r="B157" s="7" t="s">
        <v>127</v>
      </c>
      <c r="C157" s="51" t="s">
        <v>47</v>
      </c>
      <c r="D157" s="58">
        <v>20</v>
      </c>
      <c r="E157" s="9"/>
      <c r="F157" s="8">
        <f t="shared" si="8"/>
        <v>0</v>
      </c>
      <c r="G157" s="8">
        <f t="shared" si="9"/>
        <v>0</v>
      </c>
      <c r="H157" s="27">
        <f t="shared" si="7"/>
        <v>0</v>
      </c>
    </row>
    <row r="158" spans="1:8" s="6" customFormat="1" ht="11.25" x14ac:dyDescent="0.2">
      <c r="A158" s="8" t="s">
        <v>185</v>
      </c>
      <c r="B158" s="7" t="s">
        <v>128</v>
      </c>
      <c r="C158" s="51" t="s">
        <v>47</v>
      </c>
      <c r="D158" s="58">
        <v>20</v>
      </c>
      <c r="E158" s="9"/>
      <c r="F158" s="8">
        <f t="shared" si="8"/>
        <v>0</v>
      </c>
      <c r="G158" s="8">
        <f t="shared" si="9"/>
        <v>0</v>
      </c>
      <c r="H158" s="27">
        <f t="shared" si="7"/>
        <v>0</v>
      </c>
    </row>
    <row r="159" spans="1:8" s="6" customFormat="1" ht="11.25" x14ac:dyDescent="0.2">
      <c r="A159" s="8" t="s">
        <v>186</v>
      </c>
      <c r="B159" s="7" t="s">
        <v>129</v>
      </c>
      <c r="C159" s="51" t="s">
        <v>47</v>
      </c>
      <c r="D159" s="58">
        <v>20</v>
      </c>
      <c r="E159" s="9"/>
      <c r="F159" s="8">
        <f t="shared" si="8"/>
        <v>0</v>
      </c>
      <c r="G159" s="8">
        <f t="shared" si="9"/>
        <v>0</v>
      </c>
      <c r="H159" s="27">
        <f t="shared" si="7"/>
        <v>0</v>
      </c>
    </row>
    <row r="160" spans="1:8" s="6" customFormat="1" ht="11.25" x14ac:dyDescent="0.2">
      <c r="A160" s="8" t="s">
        <v>187</v>
      </c>
      <c r="B160" s="7" t="s">
        <v>130</v>
      </c>
      <c r="C160" s="51" t="s">
        <v>47</v>
      </c>
      <c r="D160" s="58">
        <v>10</v>
      </c>
      <c r="E160" s="9"/>
      <c r="F160" s="8">
        <f t="shared" si="8"/>
        <v>0</v>
      </c>
      <c r="G160" s="8">
        <f t="shared" si="9"/>
        <v>0</v>
      </c>
      <c r="H160" s="27">
        <f t="shared" si="7"/>
        <v>0</v>
      </c>
    </row>
    <row r="161" spans="1:8" s="6" customFormat="1" ht="11.25" x14ac:dyDescent="0.2">
      <c r="A161" s="8" t="s">
        <v>188</v>
      </c>
      <c r="B161" s="7" t="s">
        <v>131</v>
      </c>
      <c r="C161" s="51" t="s">
        <v>47</v>
      </c>
      <c r="D161" s="58">
        <v>20</v>
      </c>
      <c r="E161" s="9"/>
      <c r="F161" s="8">
        <f t="shared" si="8"/>
        <v>0</v>
      </c>
      <c r="G161" s="8">
        <f t="shared" si="9"/>
        <v>0</v>
      </c>
      <c r="H161" s="27">
        <f t="shared" si="7"/>
        <v>0</v>
      </c>
    </row>
    <row r="162" spans="1:8" s="6" customFormat="1" ht="11.25" x14ac:dyDescent="0.2">
      <c r="A162" s="8" t="s">
        <v>189</v>
      </c>
      <c r="B162" s="7" t="s">
        <v>132</v>
      </c>
      <c r="C162" s="51" t="s">
        <v>47</v>
      </c>
      <c r="D162" s="58">
        <v>10</v>
      </c>
      <c r="E162" s="9"/>
      <c r="F162" s="8">
        <f t="shared" si="8"/>
        <v>0</v>
      </c>
      <c r="G162" s="8">
        <f t="shared" si="9"/>
        <v>0</v>
      </c>
      <c r="H162" s="27">
        <f t="shared" si="7"/>
        <v>0</v>
      </c>
    </row>
    <row r="163" spans="1:8" s="6" customFormat="1" ht="11.25" x14ac:dyDescent="0.2">
      <c r="A163" s="8" t="s">
        <v>190</v>
      </c>
      <c r="B163" s="7" t="s">
        <v>133</v>
      </c>
      <c r="C163" s="51" t="s">
        <v>47</v>
      </c>
      <c r="D163" s="58">
        <v>10</v>
      </c>
      <c r="E163" s="9"/>
      <c r="F163" s="8">
        <f t="shared" si="8"/>
        <v>0</v>
      </c>
      <c r="G163" s="8">
        <f t="shared" si="9"/>
        <v>0</v>
      </c>
      <c r="H163" s="27">
        <f t="shared" si="7"/>
        <v>0</v>
      </c>
    </row>
    <row r="164" spans="1:8" s="6" customFormat="1" ht="11.25" x14ac:dyDescent="0.2">
      <c r="A164" s="8" t="s">
        <v>191</v>
      </c>
      <c r="B164" s="7" t="s">
        <v>134</v>
      </c>
      <c r="C164" s="51" t="s">
        <v>47</v>
      </c>
      <c r="D164" s="58">
        <v>10</v>
      </c>
      <c r="E164" s="9"/>
      <c r="F164" s="8">
        <f t="shared" si="8"/>
        <v>0</v>
      </c>
      <c r="G164" s="8">
        <f t="shared" si="9"/>
        <v>0</v>
      </c>
      <c r="H164" s="27">
        <f t="shared" si="7"/>
        <v>0</v>
      </c>
    </row>
    <row r="165" spans="1:8" s="6" customFormat="1" ht="11.25" x14ac:dyDescent="0.2">
      <c r="A165" s="8" t="s">
        <v>192</v>
      </c>
      <c r="B165" s="7" t="s">
        <v>135</v>
      </c>
      <c r="C165" s="51" t="s">
        <v>47</v>
      </c>
      <c r="D165" s="58">
        <v>10</v>
      </c>
      <c r="E165" s="9"/>
      <c r="F165" s="8">
        <f t="shared" si="8"/>
        <v>0</v>
      </c>
      <c r="G165" s="8">
        <f t="shared" si="9"/>
        <v>0</v>
      </c>
      <c r="H165" s="27">
        <f t="shared" si="7"/>
        <v>0</v>
      </c>
    </row>
    <row r="166" spans="1:8" s="6" customFormat="1" ht="11.25" x14ac:dyDescent="0.2">
      <c r="A166" s="8" t="s">
        <v>193</v>
      </c>
      <c r="B166" s="7" t="s">
        <v>136</v>
      </c>
      <c r="C166" s="51" t="s">
        <v>47</v>
      </c>
      <c r="D166" s="58">
        <v>10</v>
      </c>
      <c r="E166" s="9"/>
      <c r="F166" s="8">
        <f t="shared" si="8"/>
        <v>0</v>
      </c>
      <c r="G166" s="8">
        <f t="shared" si="9"/>
        <v>0</v>
      </c>
      <c r="H166" s="27">
        <f t="shared" si="7"/>
        <v>0</v>
      </c>
    </row>
    <row r="167" spans="1:8" s="6" customFormat="1" ht="11.25" x14ac:dyDescent="0.2">
      <c r="A167" s="8" t="s">
        <v>194</v>
      </c>
      <c r="B167" s="7" t="s">
        <v>137</v>
      </c>
      <c r="C167" s="51" t="s">
        <v>47</v>
      </c>
      <c r="D167" s="58">
        <v>10</v>
      </c>
      <c r="E167" s="9"/>
      <c r="F167" s="8">
        <f t="shared" si="8"/>
        <v>0</v>
      </c>
      <c r="G167" s="8">
        <f t="shared" si="9"/>
        <v>0</v>
      </c>
      <c r="H167" s="27">
        <f t="shared" si="7"/>
        <v>0</v>
      </c>
    </row>
    <row r="168" spans="1:8" s="6" customFormat="1" ht="11.25" x14ac:dyDescent="0.2">
      <c r="A168" s="8" t="s">
        <v>195</v>
      </c>
      <c r="B168" s="7" t="s">
        <v>138</v>
      </c>
      <c r="C168" s="51" t="s">
        <v>47</v>
      </c>
      <c r="D168" s="58">
        <v>30</v>
      </c>
      <c r="E168" s="9"/>
      <c r="F168" s="8">
        <f t="shared" si="8"/>
        <v>0</v>
      </c>
      <c r="G168" s="8">
        <f t="shared" si="9"/>
        <v>0</v>
      </c>
      <c r="H168" s="27">
        <f t="shared" si="7"/>
        <v>0</v>
      </c>
    </row>
    <row r="169" spans="1:8" s="6" customFormat="1" ht="11.25" x14ac:dyDescent="0.2">
      <c r="A169" s="8" t="s">
        <v>196</v>
      </c>
      <c r="B169" s="7" t="s">
        <v>139</v>
      </c>
      <c r="C169" s="51" t="s">
        <v>47</v>
      </c>
      <c r="D169" s="58">
        <v>30</v>
      </c>
      <c r="E169" s="9"/>
      <c r="F169" s="8">
        <f t="shared" si="8"/>
        <v>0</v>
      </c>
      <c r="G169" s="8">
        <f t="shared" si="9"/>
        <v>0</v>
      </c>
      <c r="H169" s="27">
        <f t="shared" si="7"/>
        <v>0</v>
      </c>
    </row>
    <row r="170" spans="1:8" s="6" customFormat="1" ht="11.25" x14ac:dyDescent="0.2">
      <c r="A170" s="8" t="s">
        <v>197</v>
      </c>
      <c r="B170" s="7" t="s">
        <v>140</v>
      </c>
      <c r="C170" s="51" t="s">
        <v>47</v>
      </c>
      <c r="D170" s="58">
        <v>30</v>
      </c>
      <c r="E170" s="9"/>
      <c r="F170" s="8">
        <f t="shared" si="8"/>
        <v>0</v>
      </c>
      <c r="G170" s="8">
        <f t="shared" si="9"/>
        <v>0</v>
      </c>
      <c r="H170" s="27">
        <f t="shared" si="7"/>
        <v>0</v>
      </c>
    </row>
    <row r="171" spans="1:8" s="6" customFormat="1" ht="11.25" x14ac:dyDescent="0.2">
      <c r="A171" s="8" t="s">
        <v>198</v>
      </c>
      <c r="B171" s="7" t="s">
        <v>141</v>
      </c>
      <c r="C171" s="51" t="s">
        <v>47</v>
      </c>
      <c r="D171" s="58">
        <v>30</v>
      </c>
      <c r="E171" s="9"/>
      <c r="F171" s="8">
        <f t="shared" si="8"/>
        <v>0</v>
      </c>
      <c r="G171" s="8">
        <f t="shared" si="9"/>
        <v>0</v>
      </c>
      <c r="H171" s="27">
        <f t="shared" si="7"/>
        <v>0</v>
      </c>
    </row>
    <row r="172" spans="1:8" s="6" customFormat="1" ht="11.25" x14ac:dyDescent="0.2">
      <c r="A172" s="8" t="s">
        <v>199</v>
      </c>
      <c r="B172" s="7" t="s">
        <v>38</v>
      </c>
      <c r="C172" s="51" t="s">
        <v>47</v>
      </c>
      <c r="D172" s="58">
        <v>10</v>
      </c>
      <c r="E172" s="9"/>
      <c r="F172" s="8">
        <f t="shared" si="8"/>
        <v>0</v>
      </c>
      <c r="G172" s="8">
        <f t="shared" si="9"/>
        <v>0</v>
      </c>
      <c r="H172" s="27">
        <f t="shared" si="7"/>
        <v>0</v>
      </c>
    </row>
    <row r="173" spans="1:8" s="6" customFormat="1" ht="11.25" x14ac:dyDescent="0.2">
      <c r="A173" s="8" t="s">
        <v>200</v>
      </c>
      <c r="B173" s="7" t="s">
        <v>39</v>
      </c>
      <c r="C173" s="51" t="s">
        <v>47</v>
      </c>
      <c r="D173" s="58">
        <v>10</v>
      </c>
      <c r="E173" s="9"/>
      <c r="F173" s="8">
        <f t="shared" si="8"/>
        <v>0</v>
      </c>
      <c r="G173" s="8">
        <f t="shared" si="9"/>
        <v>0</v>
      </c>
      <c r="H173" s="27">
        <f t="shared" si="7"/>
        <v>0</v>
      </c>
    </row>
    <row r="174" spans="1:8" s="6" customFormat="1" ht="11.25" x14ac:dyDescent="0.2">
      <c r="A174" s="8" t="s">
        <v>201</v>
      </c>
      <c r="B174" s="7" t="s">
        <v>40</v>
      </c>
      <c r="C174" s="51" t="s">
        <v>47</v>
      </c>
      <c r="D174" s="58">
        <v>10</v>
      </c>
      <c r="E174" s="9"/>
      <c r="F174" s="8">
        <f t="shared" si="8"/>
        <v>0</v>
      </c>
      <c r="G174" s="8">
        <f t="shared" si="9"/>
        <v>0</v>
      </c>
      <c r="H174" s="27">
        <f t="shared" si="7"/>
        <v>0</v>
      </c>
    </row>
    <row r="175" spans="1:8" s="6" customFormat="1" ht="11.25" x14ac:dyDescent="0.2">
      <c r="A175" s="8" t="s">
        <v>202</v>
      </c>
      <c r="B175" s="7" t="s">
        <v>142</v>
      </c>
      <c r="C175" s="51" t="s">
        <v>47</v>
      </c>
      <c r="D175" s="58">
        <v>10</v>
      </c>
      <c r="E175" s="9"/>
      <c r="F175" s="8">
        <f t="shared" si="8"/>
        <v>0</v>
      </c>
      <c r="G175" s="8">
        <f t="shared" si="9"/>
        <v>0</v>
      </c>
      <c r="H175" s="27">
        <f t="shared" si="7"/>
        <v>0</v>
      </c>
    </row>
    <row r="176" spans="1:8" s="6" customFormat="1" ht="11.25" x14ac:dyDescent="0.2">
      <c r="A176" s="8" t="s">
        <v>203</v>
      </c>
      <c r="B176" s="7" t="s">
        <v>143</v>
      </c>
      <c r="C176" s="51" t="s">
        <v>47</v>
      </c>
      <c r="D176" s="58">
        <v>10</v>
      </c>
      <c r="E176" s="9"/>
      <c r="F176" s="8">
        <f t="shared" si="8"/>
        <v>0</v>
      </c>
      <c r="G176" s="8">
        <f t="shared" si="9"/>
        <v>0</v>
      </c>
      <c r="H176" s="27">
        <f t="shared" si="7"/>
        <v>0</v>
      </c>
    </row>
    <row r="177" spans="1:8" s="6" customFormat="1" ht="11.25" x14ac:dyDescent="0.2">
      <c r="A177" s="8" t="s">
        <v>204</v>
      </c>
      <c r="B177" s="10" t="s">
        <v>42</v>
      </c>
      <c r="C177" s="51" t="s">
        <v>47</v>
      </c>
      <c r="D177" s="58">
        <v>10</v>
      </c>
      <c r="E177" s="9"/>
      <c r="F177" s="8">
        <f t="shared" si="8"/>
        <v>0</v>
      </c>
      <c r="G177" s="8">
        <f t="shared" si="9"/>
        <v>0</v>
      </c>
      <c r="H177" s="27">
        <f t="shared" si="7"/>
        <v>0</v>
      </c>
    </row>
    <row r="178" spans="1:8" s="6" customFormat="1" ht="11.25" x14ac:dyDescent="0.2">
      <c r="A178" s="8" t="s">
        <v>205</v>
      </c>
      <c r="B178" s="7" t="s">
        <v>43</v>
      </c>
      <c r="C178" s="51" t="s">
        <v>47</v>
      </c>
      <c r="D178" s="58">
        <v>10</v>
      </c>
      <c r="E178" s="9"/>
      <c r="F178" s="8">
        <f t="shared" si="8"/>
        <v>0</v>
      </c>
      <c r="G178" s="8">
        <f t="shared" si="9"/>
        <v>0</v>
      </c>
      <c r="H178" s="27">
        <f t="shared" si="7"/>
        <v>0</v>
      </c>
    </row>
    <row r="179" spans="1:8" s="6" customFormat="1" ht="11.25" x14ac:dyDescent="0.2">
      <c r="A179" s="8" t="s">
        <v>206</v>
      </c>
      <c r="B179" s="7" t="s">
        <v>29</v>
      </c>
      <c r="C179" s="51" t="s">
        <v>46</v>
      </c>
      <c r="D179" s="58">
        <v>50</v>
      </c>
      <c r="E179" s="9"/>
      <c r="F179" s="8">
        <f t="shared" si="8"/>
        <v>0</v>
      </c>
      <c r="G179" s="8">
        <f t="shared" si="9"/>
        <v>0</v>
      </c>
      <c r="H179" s="27">
        <f t="shared" si="7"/>
        <v>0</v>
      </c>
    </row>
    <row r="180" spans="1:8" s="6" customFormat="1" ht="11.25" x14ac:dyDescent="0.2">
      <c r="A180" s="8" t="s">
        <v>207</v>
      </c>
      <c r="B180" s="7" t="s">
        <v>32</v>
      </c>
      <c r="C180" s="51" t="s">
        <v>47</v>
      </c>
      <c r="D180" s="58">
        <v>2</v>
      </c>
      <c r="E180" s="9"/>
      <c r="F180" s="8">
        <f t="shared" si="8"/>
        <v>0</v>
      </c>
      <c r="G180" s="8">
        <f t="shared" si="9"/>
        <v>0</v>
      </c>
      <c r="H180" s="27">
        <f t="shared" si="7"/>
        <v>0</v>
      </c>
    </row>
    <row r="181" spans="1:8" s="6" customFormat="1" ht="11.25" x14ac:dyDescent="0.2">
      <c r="A181" s="8" t="s">
        <v>208</v>
      </c>
      <c r="B181" s="7" t="s">
        <v>33</v>
      </c>
      <c r="C181" s="51" t="s">
        <v>47</v>
      </c>
      <c r="D181" s="58">
        <v>20</v>
      </c>
      <c r="E181" s="9"/>
      <c r="F181" s="8">
        <f t="shared" si="8"/>
        <v>0</v>
      </c>
      <c r="G181" s="8">
        <f t="shared" si="9"/>
        <v>0</v>
      </c>
      <c r="H181" s="27">
        <f t="shared" si="7"/>
        <v>0</v>
      </c>
    </row>
    <row r="182" spans="1:8" s="6" customFormat="1" ht="16.5" customHeight="1" x14ac:dyDescent="0.2">
      <c r="A182" s="8" t="s">
        <v>209</v>
      </c>
      <c r="B182" s="62" t="s">
        <v>342</v>
      </c>
      <c r="C182" s="62"/>
      <c r="D182" s="62"/>
      <c r="E182" s="30"/>
      <c r="F182" s="30"/>
      <c r="G182" s="8"/>
      <c r="H182" s="31">
        <f>SUM(H15:H181)</f>
        <v>0</v>
      </c>
    </row>
    <row r="183" spans="1:8" s="6" customFormat="1" ht="11.25" x14ac:dyDescent="0.2">
      <c r="A183" s="8" t="s">
        <v>210</v>
      </c>
      <c r="B183" s="62" t="s">
        <v>343</v>
      </c>
      <c r="C183" s="62"/>
      <c r="D183" s="62"/>
      <c r="E183" s="30"/>
      <c r="F183" s="30"/>
      <c r="G183" s="21">
        <v>0.19</v>
      </c>
      <c r="H183" s="32">
        <f>+G183*H182</f>
        <v>0</v>
      </c>
    </row>
    <row r="184" spans="1:8" s="6" customFormat="1" x14ac:dyDescent="0.25">
      <c r="A184" s="8"/>
      <c r="B184" s="63" t="s">
        <v>351</v>
      </c>
      <c r="C184" s="63"/>
      <c r="D184" s="63"/>
      <c r="E184" s="30"/>
      <c r="F184" s="30"/>
      <c r="G184" s="7"/>
      <c r="H184" s="43">
        <f>+H182+H183</f>
        <v>0</v>
      </c>
    </row>
    <row r="185" spans="1:8" s="6" customFormat="1" ht="11.25" x14ac:dyDescent="0.2">
      <c r="A185" s="8"/>
      <c r="B185" s="15"/>
      <c r="C185" s="54"/>
      <c r="D185" s="60"/>
      <c r="E185" s="14"/>
      <c r="F185" s="14"/>
      <c r="G185" s="13"/>
    </row>
    <row r="186" spans="1:8" s="6" customFormat="1" x14ac:dyDescent="0.25">
      <c r="A186" s="8"/>
      <c r="B186" s="45" t="s">
        <v>355</v>
      </c>
      <c r="C186" s="54"/>
      <c r="D186" s="60"/>
      <c r="E186" s="14"/>
      <c r="F186" s="14"/>
      <c r="G186" s="13"/>
    </row>
    <row r="187" spans="1:8" s="6" customFormat="1" x14ac:dyDescent="0.25">
      <c r="A187" s="12"/>
      <c r="B187" s="44"/>
      <c r="C187" s="54"/>
      <c r="D187" s="60"/>
      <c r="E187" s="14"/>
      <c r="F187" s="14"/>
      <c r="G187" s="13"/>
    </row>
    <row r="188" spans="1:8" x14ac:dyDescent="0.25">
      <c r="A188" s="12"/>
      <c r="B188" t="s">
        <v>352</v>
      </c>
    </row>
    <row r="189" spans="1:8" x14ac:dyDescent="0.25">
      <c r="A189" s="12"/>
    </row>
    <row r="190" spans="1:8" x14ac:dyDescent="0.25">
      <c r="B190" s="24" t="s">
        <v>353</v>
      </c>
    </row>
    <row r="191" spans="1:8" x14ac:dyDescent="0.25">
      <c r="B191" s="24" t="s">
        <v>354</v>
      </c>
    </row>
  </sheetData>
  <mergeCells count="4">
    <mergeCell ref="B182:D182"/>
    <mergeCell ref="B183:D183"/>
    <mergeCell ref="B184:D184"/>
    <mergeCell ref="D11:G11"/>
  </mergeCells>
  <pageMargins left="0.70866141732283472" right="0.70866141732283472" top="0.74803149606299213" bottom="0.5511811023622047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Cotización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Fernando Jaramillo Hurtado</dc:creator>
  <cp:lastModifiedBy>Senado</cp:lastModifiedBy>
  <cp:lastPrinted>2021-06-02T19:19:20Z</cp:lastPrinted>
  <dcterms:created xsi:type="dcterms:W3CDTF">2018-01-24T18:59:30Z</dcterms:created>
  <dcterms:modified xsi:type="dcterms:W3CDTF">2021-06-21T21:37:17Z</dcterms:modified>
</cp:coreProperties>
</file>