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EEFF 2023\INFORME FINANCIEROS 2023\SEPTIEMBRE\"/>
    </mc:Choice>
  </mc:AlternateContent>
  <bookViews>
    <workbookView xWindow="0" yWindow="0" windowWidth="20490" windowHeight="6930" tabRatio="805" activeTab="1"/>
  </bookViews>
  <sheets>
    <sheet name="Estado Situacion Financiera" sheetId="10" r:id="rId1"/>
    <sheet name="Estado de Resultados" sheetId="11" r:id="rId2"/>
    <sheet name="JUN 2023" sheetId="72" r:id="rId3"/>
    <sheet name="SEPT 2023" sheetId="70" r:id="rId4"/>
    <sheet name="SEPT 2022" sheetId="71" r:id="rId5"/>
  </sheets>
  <definedNames>
    <definedName name="_xlnm._FilterDatabase" localSheetId="2" hidden="1">'JUN 2023'!$A$9:$F$683</definedName>
    <definedName name="_xlnm._FilterDatabase" localSheetId="4" hidden="1">'SEPT 2022'!$A$9:$F$691</definedName>
    <definedName name="_xlnm._FilterDatabase" localSheetId="3" hidden="1">'SEPT 2023'!$A$9:$F$697</definedName>
    <definedName name="_xlnm.Print_Area" localSheetId="1">'Estado de Resultados'!$B$2:$P$40</definedName>
    <definedName name="_xlnm.Print_Area" localSheetId="0">'Estado Situacion Financiera'!$B$2:$S$138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87" i="72" l="1"/>
  <c r="G75" i="10" l="1"/>
  <c r="E75" i="10"/>
  <c r="G14" i="10"/>
  <c r="E14" i="10"/>
  <c r="K110" i="11"/>
  <c r="K109" i="11" s="1"/>
  <c r="K77" i="11"/>
  <c r="M99" i="11" l="1"/>
  <c r="M110" i="11"/>
  <c r="N88" i="10"/>
  <c r="E66" i="10" l="1"/>
  <c r="G66" i="10"/>
  <c r="P80" i="10"/>
  <c r="P69" i="10"/>
  <c r="G70" i="10"/>
  <c r="E78" i="10"/>
  <c r="E70" i="10"/>
  <c r="N69" i="10"/>
  <c r="N80" i="10"/>
  <c r="E62" i="10"/>
  <c r="N62" i="10"/>
  <c r="G62" i="10"/>
  <c r="P62" i="10"/>
  <c r="E65" i="10" l="1"/>
  <c r="M92" i="11"/>
  <c r="M82" i="11"/>
  <c r="M77" i="11"/>
  <c r="P116" i="10" l="1"/>
  <c r="P113" i="10"/>
  <c r="P111" i="10"/>
  <c r="P90" i="10"/>
  <c r="P88" i="10"/>
  <c r="P86" i="10"/>
  <c r="P66" i="10"/>
  <c r="G118" i="10"/>
  <c r="G113" i="10"/>
  <c r="G111" i="10"/>
  <c r="G86" i="10"/>
  <c r="G78" i="10"/>
  <c r="G65" i="10" s="1"/>
  <c r="P85" i="10" l="1"/>
  <c r="G85" i="10"/>
  <c r="G105" i="10" s="1"/>
  <c r="P65" i="10"/>
  <c r="P109" i="10"/>
  <c r="G109" i="10"/>
  <c r="M102" i="11"/>
  <c r="M116" i="11"/>
  <c r="P94" i="10" l="1"/>
  <c r="K82" i="11"/>
  <c r="K92" i="11"/>
  <c r="K102" i="11"/>
  <c r="K116" i="11"/>
  <c r="E86" i="10"/>
  <c r="K81" i="11" l="1"/>
  <c r="P17" i="10"/>
  <c r="M81" i="11"/>
  <c r="K99" i="11"/>
  <c r="N86" i="10" l="1"/>
  <c r="N17" i="10" l="1"/>
  <c r="E85" i="10"/>
  <c r="E105" i="10" s="1"/>
  <c r="E113" i="10" l="1"/>
  <c r="I102" i="10" l="1"/>
  <c r="G15" i="10" l="1"/>
  <c r="E15" i="10" l="1"/>
  <c r="E12" i="10" l="1"/>
  <c r="M29" i="11" l="1"/>
  <c r="M28" i="11" s="1"/>
  <c r="M109" i="11"/>
  <c r="K121" i="11"/>
  <c r="M20" i="11"/>
  <c r="M13" i="11"/>
  <c r="M74" i="11"/>
  <c r="M12" i="11" s="1"/>
  <c r="K74" i="11"/>
  <c r="M71" i="11"/>
  <c r="M70" i="11" s="1"/>
  <c r="M106" i="11" s="1"/>
  <c r="M68" i="11"/>
  <c r="K68" i="11"/>
  <c r="G64" i="11"/>
  <c r="G5" i="11"/>
  <c r="I116" i="10"/>
  <c r="R118" i="10"/>
  <c r="I115" i="10"/>
  <c r="R117" i="10"/>
  <c r="G30" i="10"/>
  <c r="E118" i="10"/>
  <c r="E30" i="10" s="1"/>
  <c r="P31" i="10"/>
  <c r="N116" i="10"/>
  <c r="I113" i="10"/>
  <c r="R115" i="10"/>
  <c r="I112" i="10"/>
  <c r="R114" i="10"/>
  <c r="I111" i="10"/>
  <c r="P30" i="10"/>
  <c r="N113" i="10"/>
  <c r="N30" i="10" s="1"/>
  <c r="G29" i="10"/>
  <c r="E29" i="10"/>
  <c r="R112" i="10"/>
  <c r="I109" i="10"/>
  <c r="N111" i="10"/>
  <c r="E111" i="10"/>
  <c r="I101" i="10"/>
  <c r="I100" i="10"/>
  <c r="I97" i="10"/>
  <c r="R96" i="10"/>
  <c r="I96" i="10"/>
  <c r="I95" i="10"/>
  <c r="R94" i="10"/>
  <c r="I94" i="10"/>
  <c r="I93" i="10"/>
  <c r="I92" i="10"/>
  <c r="I91" i="10"/>
  <c r="I90" i="10"/>
  <c r="I89" i="10"/>
  <c r="N90" i="10"/>
  <c r="N85" i="10" s="1"/>
  <c r="I88" i="10"/>
  <c r="R86" i="10"/>
  <c r="N18" i="10"/>
  <c r="I86" i="10"/>
  <c r="R85" i="10"/>
  <c r="I85" i="10"/>
  <c r="E19" i="10"/>
  <c r="I84" i="10"/>
  <c r="R80" i="10"/>
  <c r="P14" i="10"/>
  <c r="I79" i="10"/>
  <c r="I76" i="10"/>
  <c r="R73" i="10"/>
  <c r="I73" i="10"/>
  <c r="R72" i="10"/>
  <c r="I72" i="10"/>
  <c r="I71" i="10"/>
  <c r="G13" i="10"/>
  <c r="P13" i="10"/>
  <c r="I68" i="10"/>
  <c r="I67" i="10"/>
  <c r="E58" i="10"/>
  <c r="E56" i="10"/>
  <c r="K70" i="11" l="1"/>
  <c r="G28" i="10"/>
  <c r="G27" i="10" s="1"/>
  <c r="P18" i="10"/>
  <c r="P12" i="10"/>
  <c r="P11" i="10" s="1"/>
  <c r="G19" i="10"/>
  <c r="G17" i="10" s="1"/>
  <c r="K20" i="11"/>
  <c r="O20" i="11" s="1"/>
  <c r="M17" i="11"/>
  <c r="N19" i="10"/>
  <c r="N16" i="10" s="1"/>
  <c r="E28" i="10"/>
  <c r="E109" i="10"/>
  <c r="M26" i="11"/>
  <c r="M25" i="11" s="1"/>
  <c r="M31" i="11" s="1"/>
  <c r="I14" i="10"/>
  <c r="M18" i="11"/>
  <c r="N29" i="10"/>
  <c r="N109" i="10"/>
  <c r="R116" i="10"/>
  <c r="I114" i="10"/>
  <c r="R29" i="10"/>
  <c r="I99" i="10"/>
  <c r="R113" i="10"/>
  <c r="R84" i="10"/>
  <c r="I29" i="10"/>
  <c r="P19" i="10"/>
  <c r="K12" i="11"/>
  <c r="O12" i="11" s="1"/>
  <c r="P29" i="10"/>
  <c r="I70" i="10"/>
  <c r="E13" i="10"/>
  <c r="I19" i="10"/>
  <c r="I66" i="10"/>
  <c r="I74" i="10"/>
  <c r="N31" i="10"/>
  <c r="I30" i="10"/>
  <c r="R111" i="10"/>
  <c r="I110" i="10"/>
  <c r="K13" i="11"/>
  <c r="O13" i="11" s="1"/>
  <c r="K11" i="11"/>
  <c r="K29" i="11"/>
  <c r="O29" i="11" s="1"/>
  <c r="M11" i="11"/>
  <c r="M10" i="11" s="1"/>
  <c r="M121" i="11"/>
  <c r="M124" i="11" s="1"/>
  <c r="K17" i="11"/>
  <c r="K26" i="11"/>
  <c r="K25" i="11" s="1"/>
  <c r="I83" i="10"/>
  <c r="G12" i="10"/>
  <c r="G11" i="10" s="1"/>
  <c r="K18" i="11"/>
  <c r="P16" i="10" l="1"/>
  <c r="R15" i="10" s="1"/>
  <c r="I28" i="10"/>
  <c r="I27" i="10" s="1"/>
  <c r="K16" i="11"/>
  <c r="G24" i="10"/>
  <c r="E17" i="10"/>
  <c r="I16" i="10" s="1"/>
  <c r="I18" i="10"/>
  <c r="E27" i="10"/>
  <c r="I13" i="10"/>
  <c r="E11" i="10"/>
  <c r="I11" i="10" s="1"/>
  <c r="O17" i="11"/>
  <c r="M16" i="11"/>
  <c r="M22" i="11" s="1"/>
  <c r="M34" i="11" s="1"/>
  <c r="O11" i="11"/>
  <c r="R109" i="10"/>
  <c r="R83" i="10"/>
  <c r="R16" i="10"/>
  <c r="K28" i="11"/>
  <c r="O28" i="11" s="1"/>
  <c r="R28" i="10"/>
  <c r="I12" i="10"/>
  <c r="P28" i="10"/>
  <c r="R30" i="10"/>
  <c r="N28" i="10"/>
  <c r="K10" i="11"/>
  <c r="O10" i="11" s="1"/>
  <c r="K106" i="11"/>
  <c r="K124" i="11" s="1"/>
  <c r="I65" i="10"/>
  <c r="O18" i="11"/>
  <c r="I82" i="10"/>
  <c r="P21" i="10" l="1"/>
  <c r="E24" i="10"/>
  <c r="I24" i="10" s="1"/>
  <c r="R27" i="10"/>
  <c r="K31" i="11"/>
  <c r="I104" i="10"/>
  <c r="O16" i="11"/>
  <c r="K22" i="11"/>
  <c r="K34" i="11" l="1"/>
  <c r="O34" i="11" s="1"/>
  <c r="O22" i="11"/>
  <c r="N66" i="10" l="1"/>
  <c r="N12" i="10" s="1"/>
  <c r="R68" i="10"/>
  <c r="R70" i="10"/>
  <c r="R71" i="10"/>
  <c r="N13" i="10"/>
  <c r="R69" i="10"/>
  <c r="R12" i="10" l="1"/>
  <c r="R67" i="10"/>
  <c r="R79" i="10"/>
  <c r="N14" i="10"/>
  <c r="N65" i="10"/>
  <c r="N94" i="10" s="1"/>
  <c r="R88" i="10" l="1"/>
  <c r="R13" i="10"/>
  <c r="N11" i="10"/>
  <c r="R76" i="10"/>
  <c r="R65" i="10"/>
  <c r="N21" i="10" l="1"/>
  <c r="R11" i="10"/>
  <c r="R18" i="10" l="1"/>
  <c r="R93" i="10"/>
  <c r="P98" i="10" l="1"/>
  <c r="P24" i="10" l="1"/>
  <c r="P95" i="10"/>
  <c r="P23" i="10" l="1"/>
  <c r="P105" i="10"/>
  <c r="P26" i="10" l="1"/>
  <c r="R95" i="10"/>
  <c r="N98" i="10"/>
  <c r="R92" i="10" s="1"/>
  <c r="N24" i="10" l="1"/>
  <c r="N95" i="10"/>
  <c r="N105" i="10" s="1"/>
  <c r="R91" i="10" l="1"/>
  <c r="R22" i="10"/>
  <c r="N23" i="10"/>
  <c r="N26" i="10" l="1"/>
  <c r="R24" i="10" s="1"/>
  <c r="R21" i="10"/>
  <c r="R104" i="10"/>
</calcChain>
</file>

<file path=xl/sharedStrings.xml><?xml version="1.0" encoding="utf-8"?>
<sst xmlns="http://schemas.openxmlformats.org/spreadsheetml/2006/main" count="3021" uniqueCount="1159">
  <si>
    <t>Informacion_1</t>
  </si>
  <si>
    <t>Informacion_2</t>
  </si>
  <si>
    <t>Codigo PCI</t>
  </si>
  <si>
    <t>01-01-01</t>
  </si>
  <si>
    <t>Descripcion PCI</t>
  </si>
  <si>
    <t>Fecha</t>
  </si>
  <si>
    <t>Fecha Inicial Periodo Inicial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</si>
  <si>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</si>
  <si>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</si>
  <si>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</si>
  <si>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</si>
  <si>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</si>
  <si>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</si>
  <si>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</si>
  <si>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</si>
  <si>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</si>
  <si>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</si>
  <si>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</si>
  <si>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CAJA</t>
  </si>
  <si>
    <t>1.1.05.02</t>
  </si>
  <si>
    <t>Caja menor</t>
  </si>
  <si>
    <t>1.1.05.02.002</t>
  </si>
  <si>
    <t>Cuenta corriente</t>
  </si>
  <si>
    <t>DEPÓSITOS EN INSTITUCIONES FINANCIERAS</t>
  </si>
  <si>
    <t>1.1.10.05</t>
  </si>
  <si>
    <t>1.1.10.05.001</t>
  </si>
  <si>
    <t>1.3</t>
  </si>
  <si>
    <t>CUENTAS POR COBRAR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</si>
  <si>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</si>
  <si>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</si>
  <si>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</si>
  <si>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</si>
  <si>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</si>
  <si>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</si>
  <si>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</si>
  <si>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</si>
  <si>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1.3.11.04</t>
  </si>
  <si>
    <t>Sanciones</t>
  </si>
  <si>
    <t>1.3.11.04.004</t>
  </si>
  <si>
    <t>Disciplinarias</t>
  </si>
  <si>
    <t>VENTA DE BIENES</t>
  </si>
  <si>
    <t>1.3.16.06</t>
  </si>
  <si>
    <t>Bienes comercializados</t>
  </si>
  <si>
    <t>1.3.16.06.001</t>
  </si>
  <si>
    <t>TRANSFERENCIAS POR COBRAR</t>
  </si>
  <si>
    <t>1.3.37.12</t>
  </si>
  <si>
    <t>Otras transferencias</t>
  </si>
  <si>
    <t>1.3.37.12.001</t>
  </si>
  <si>
    <t>OTRAS CUENTAS POR COBRAR</t>
  </si>
  <si>
    <t>1.3.84.12</t>
  </si>
  <si>
    <t>Descuentos no autorizados</t>
  </si>
  <si>
    <t>1.3.84.12.001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</si>
  <si>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</si>
  <si>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</si>
  <si>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</si>
  <si>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</si>
  <si>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</si>
  <si>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</si>
  <si>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</si>
  <si>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</si>
  <si>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</si>
  <si>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</si>
  <si>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</si>
  <si>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</si>
  <si>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1.3.84.90</t>
  </si>
  <si>
    <t>Otras cuentas por cobrar</t>
  </si>
  <si>
    <t>1.3.84.90.001</t>
  </si>
  <si>
    <t>1.5</t>
  </si>
  <si>
    <t>INVENTARIOS</t>
  </si>
  <si>
    <t>MATERIALES Y SUMINISTROS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</si>
  <si>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</si>
  <si>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</si>
  <si>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</si>
  <si>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</si>
  <si>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</si>
  <si>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</si>
  <si>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</si>
  <si>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</si>
  <si>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TERRENOS</t>
  </si>
  <si>
    <t>1.6.05.01</t>
  </si>
  <si>
    <t>Urbanos</t>
  </si>
  <si>
    <t>1.6.05.01.001</t>
  </si>
  <si>
    <t>BIENES MUEBLES EN BODEGA</t>
  </si>
  <si>
    <t>1.6.35.01</t>
  </si>
  <si>
    <t>Maquinaria y equipo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</si>
  <si>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</si>
  <si>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</si>
  <si>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</si>
  <si>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</si>
  <si>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</si>
  <si>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</si>
  <si>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</si>
  <si>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</si>
  <si>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</si>
  <si>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</si>
  <si>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</si>
  <si>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</si>
  <si>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</si>
  <si>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</si>
  <si>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</si>
  <si>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</si>
  <si>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</si>
  <si>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</si>
  <si>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</si>
  <si>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</si>
  <si>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</si>
  <si>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</si>
  <si>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</si>
  <si>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</si>
  <si>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</si>
  <si>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</si>
  <si>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</si>
  <si>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</si>
  <si>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</si>
  <si>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</si>
  <si>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</si>
  <si>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</si>
  <si>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</si>
  <si>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</si>
  <si>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</si>
  <si>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</si>
  <si>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</si>
  <si>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</si>
  <si>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</si>
  <si>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</si>
  <si>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</si>
  <si>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</si>
  <si>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1.6.37.07</t>
  </si>
  <si>
    <t>1.6.37.07.009</t>
  </si>
  <si>
    <t>1.6.37.07.011</t>
  </si>
  <si>
    <t>1.6.37.07.015</t>
  </si>
  <si>
    <t>Equipo de seguridad y rescate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</si>
  <si>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</si>
  <si>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</si>
  <si>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</si>
  <si>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</si>
  <si>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</si>
  <si>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</si>
  <si>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</si>
  <si>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</si>
  <si>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</si>
  <si>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</si>
  <si>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</si>
  <si>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</si>
  <si>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</si>
  <si>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</si>
  <si>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</si>
  <si>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EDIFICACIONES</t>
  </si>
  <si>
    <t>1.6.40.01</t>
  </si>
  <si>
    <t>Edificios y casas</t>
  </si>
  <si>
    <t>1.6.40.01.001</t>
  </si>
  <si>
    <t>PLANTAS, DUCTOS Y TÚNELES</t>
  </si>
  <si>
    <t>1.6.45.01</t>
  </si>
  <si>
    <t>1.6.45.01.001</t>
  </si>
  <si>
    <t>REDES, LÍNEAS Y CABLES</t>
  </si>
  <si>
    <t>1.6.50.12</t>
  </si>
  <si>
    <t>Redes, líneas y cables de propiedad de terceros</t>
  </si>
  <si>
    <t>1.6.50.12.001</t>
  </si>
  <si>
    <t>1.6.50.90</t>
  </si>
  <si>
    <t>Otras redes, líneas y cables</t>
  </si>
  <si>
    <t>1.6.50.90.001</t>
  </si>
  <si>
    <t>MAQUINARIA Y EQUIPO</t>
  </si>
  <si>
    <t>1.6.55.11</t>
  </si>
  <si>
    <t>1.6.55.11.001</t>
  </si>
  <si>
    <t>1.6.55.20</t>
  </si>
  <si>
    <t>1.6.55.20.001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</si>
  <si>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</si>
  <si>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</si>
  <si>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</si>
  <si>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</si>
  <si>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</si>
  <si>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</si>
  <si>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</si>
  <si>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</si>
  <si>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</si>
  <si>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</si>
  <si>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</si>
  <si>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</si>
  <si>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</si>
  <si>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</si>
  <si>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</si>
  <si>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</si>
  <si>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</si>
  <si>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</si>
  <si>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</si>
  <si>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</si>
  <si>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</si>
  <si>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</si>
  <si>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EQUIPOS DE TRANSPORTE, TRACCIÓN Y ELEVACIÓN</t>
  </si>
  <si>
    <t>1.6.75.02</t>
  </si>
  <si>
    <t>1.6.75.02.001</t>
  </si>
  <si>
    <t>1.6.75.06</t>
  </si>
  <si>
    <t>De elevación</t>
  </si>
  <si>
    <t>1.6.75.06.001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</si>
  <si>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</si>
  <si>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</si>
  <si>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</si>
  <si>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</si>
  <si>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</si>
  <si>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</si>
  <si>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</si>
  <si>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</si>
  <si>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</si>
  <si>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BIENES DE ARTE Y CULTURA</t>
  </si>
  <si>
    <t>1.6.81.01</t>
  </si>
  <si>
    <t>Obras de arte</t>
  </si>
  <si>
    <t>1.6.81.01.001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</si>
  <si>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</si>
  <si>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</si>
  <si>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</si>
  <si>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</si>
  <si>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</si>
  <si>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</si>
  <si>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</si>
  <si>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Redes, líneas y cables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</si>
  <si>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</si>
  <si>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</si>
  <si>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</si>
  <si>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</si>
  <si>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</si>
  <si>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</si>
  <si>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</si>
  <si>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</si>
  <si>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</si>
  <si>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</si>
  <si>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</si>
  <si>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</si>
  <si>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</si>
  <si>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</si>
  <si>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</si>
  <si>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</si>
  <si>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</si>
  <si>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</si>
  <si>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</si>
  <si>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</si>
  <si>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</si>
  <si>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</si>
  <si>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</si>
  <si>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</si>
  <si>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</si>
  <si>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</si>
  <si>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</si>
  <si>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</si>
  <si>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</si>
  <si>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</si>
  <si>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</si>
  <si>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</si>
  <si>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</si>
  <si>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</si>
  <si>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</si>
  <si>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</si>
  <si>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</si>
  <si>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</si>
  <si>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</si>
  <si>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</si>
  <si>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</si>
  <si>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</si>
  <si>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</si>
  <si>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</si>
  <si>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</si>
  <si>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</si>
  <si>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</si>
  <si>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</si>
  <si>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</si>
  <si>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</si>
  <si>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</si>
  <si>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1.6.85.15.041</t>
  </si>
  <si>
    <t>Plantas, ductos y túneles - plantas de generación</t>
  </si>
  <si>
    <t>1.6.85.15.072</t>
  </si>
  <si>
    <t>1.6.85.15.074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</si>
  <si>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</si>
  <si>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</si>
  <si>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</si>
  <si>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</si>
  <si>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</si>
  <si>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</si>
  <si>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</si>
  <si>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</si>
  <si>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</si>
  <si>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</si>
  <si>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1.9</t>
  </si>
  <si>
    <t>OTROS ACTIVOS</t>
  </si>
  <si>
    <t>BIENES Y SERVICIOS PAGADOS POR ANTICIPADO</t>
  </si>
  <si>
    <t>1.9.05.05</t>
  </si>
  <si>
    <t>Impresos, publicaciones, suscripciones y afiliaciones</t>
  </si>
  <si>
    <t>1.9.05.05.001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</si>
  <si>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</si>
  <si>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</si>
  <si>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</si>
  <si>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</si>
  <si>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</si>
  <si>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</si>
  <si>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RECURSOS ENTREGADOS EN ADMINISTRACIÓN</t>
  </si>
  <si>
    <t>1.9.08.01</t>
  </si>
  <si>
    <t>En administración</t>
  </si>
  <si>
    <t>1.9.08.01.001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</si>
  <si>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</si>
  <si>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</si>
  <si>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</si>
  <si>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</si>
  <si>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</si>
  <si>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</si>
  <si>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</si>
  <si>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AMORTIZACIÓN ACUMULADA DE ACTIVOS INTANGIBLES (CR)</t>
  </si>
  <si>
    <t>1.9.75.07</t>
  </si>
  <si>
    <t>1.9.75.07.001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</si>
  <si>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</si>
  <si>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</si>
  <si>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</si>
  <si>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</si>
  <si>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</si>
  <si>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</si>
  <si>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</si>
  <si>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</si>
  <si>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</si>
  <si>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</si>
  <si>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</si>
  <si>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</si>
  <si>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</si>
  <si>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</si>
  <si>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</si>
  <si>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ADQUISICION DE BIENES Y SERVICIOS NACIONALES</t>
  </si>
  <si>
    <t>2.4.01.01</t>
  </si>
  <si>
    <t>Bienes y servicios</t>
  </si>
  <si>
    <t>2.4.01.01.001</t>
  </si>
  <si>
    <t>2.4.01.02</t>
  </si>
  <si>
    <t>Proyectos de inversion</t>
  </si>
  <si>
    <t>2.4.01.02.001</t>
  </si>
  <si>
    <t>Proyectos de inversión</t>
  </si>
  <si>
    <t>TRANSFERENCIAS POR PAGAR</t>
  </si>
  <si>
    <t>2.4.03.15</t>
  </si>
  <si>
    <t>2.4.03.15.001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</si>
  <si>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</si>
  <si>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</si>
  <si>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</si>
  <si>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</si>
  <si>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</si>
  <si>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</si>
  <si>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</si>
  <si>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</si>
  <si>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</si>
  <si>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</si>
  <si>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</si>
  <si>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</si>
  <si>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</si>
  <si>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</si>
  <si>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</si>
  <si>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</si>
  <si>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</si>
  <si>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</si>
  <si>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2.4.07.90.003</t>
  </si>
  <si>
    <t>Descuento de nómina-donaciones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</si>
  <si>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</si>
  <si>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</si>
  <si>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</si>
  <si>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</si>
  <si>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</si>
  <si>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</si>
  <si>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</si>
  <si>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</si>
  <si>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</si>
  <si>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</si>
  <si>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</si>
  <si>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</si>
  <si>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</si>
  <si>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</si>
  <si>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</si>
  <si>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</si>
  <si>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</si>
  <si>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</si>
  <si>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</si>
  <si>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</si>
  <si>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</si>
  <si>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</si>
  <si>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</si>
  <si>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</si>
  <si>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</si>
  <si>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</si>
  <si>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</si>
  <si>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</si>
  <si>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</si>
  <si>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</si>
  <si>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</si>
  <si>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</si>
  <si>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</si>
  <si>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</si>
  <si>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</si>
  <si>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</si>
  <si>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</si>
  <si>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</si>
  <si>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</si>
  <si>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</si>
  <si>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</si>
  <si>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</si>
  <si>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</si>
  <si>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</si>
  <si>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</si>
  <si>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</si>
  <si>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</si>
  <si>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</si>
  <si>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</si>
  <si>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</si>
  <si>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</si>
  <si>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</si>
  <si>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</si>
  <si>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</si>
  <si>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</si>
  <si>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</si>
  <si>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</si>
  <si>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</si>
  <si>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</si>
  <si>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</si>
  <si>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</si>
  <si>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</si>
  <si>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</si>
  <si>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</si>
  <si>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</si>
  <si>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</si>
  <si>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</si>
  <si>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</si>
  <si>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</si>
  <si>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</si>
  <si>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</si>
  <si>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</si>
  <si>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</si>
  <si>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</si>
  <si>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</si>
  <si>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</si>
  <si>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</si>
  <si>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</si>
  <si>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</si>
  <si>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</si>
  <si>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</si>
  <si>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</si>
  <si>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</si>
  <si>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</si>
  <si>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</si>
  <si>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</si>
  <si>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</si>
  <si>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</si>
  <si>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</si>
  <si>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</si>
  <si>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</si>
  <si>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</si>
  <si>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</si>
  <si>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</si>
  <si>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</si>
  <si>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</si>
  <si>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</si>
  <si>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</si>
  <si>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</si>
  <si>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</si>
  <si>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</si>
  <si>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</si>
  <si>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</si>
  <si>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</si>
  <si>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</si>
  <si>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</si>
  <si>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</si>
  <si>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</si>
  <si>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CRÉDITOS JUDICIALES</t>
  </si>
  <si>
    <t>2.4.60.02</t>
  </si>
  <si>
    <t>Sentencias</t>
  </si>
  <si>
    <t>2.4.60.02.001</t>
  </si>
  <si>
    <t>OTRAS CUENTAS POR PAGAR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</si>
  <si>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</si>
  <si>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</si>
  <si>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</si>
  <si>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</si>
  <si>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</si>
  <si>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</si>
  <si>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</si>
  <si>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</si>
  <si>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</si>
  <si>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</si>
  <si>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</si>
  <si>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</si>
  <si>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</si>
  <si>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</si>
  <si>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</si>
  <si>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</si>
  <si>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</si>
  <si>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</si>
  <si>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</si>
  <si>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</si>
  <si>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</si>
  <si>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</si>
  <si>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</si>
  <si>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</si>
  <si>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</si>
  <si>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</si>
  <si>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</si>
  <si>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</si>
  <si>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</si>
  <si>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</si>
  <si>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</si>
  <si>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</si>
  <si>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</si>
  <si>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</si>
  <si>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</si>
  <si>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</si>
  <si>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</si>
  <si>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</si>
  <si>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</si>
  <si>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</si>
  <si>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</si>
  <si>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</si>
  <si>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</si>
  <si>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</si>
  <si>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</si>
  <si>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</si>
  <si>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</si>
  <si>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</si>
  <si>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</si>
  <si>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</si>
  <si>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</si>
  <si>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</si>
  <si>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</si>
  <si>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</si>
  <si>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</si>
  <si>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</si>
  <si>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</si>
  <si>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</si>
  <si>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</si>
  <si>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</si>
  <si>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</si>
  <si>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</si>
  <si>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</si>
  <si>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</si>
  <si>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</si>
  <si>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</si>
  <si>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</si>
  <si>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</si>
  <si>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</si>
  <si>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</si>
  <si>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</si>
  <si>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</si>
  <si>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</si>
  <si>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</si>
  <si>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</si>
  <si>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</si>
  <si>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</si>
  <si>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</si>
  <si>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</si>
  <si>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</si>
  <si>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</si>
  <si>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</si>
  <si>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</si>
  <si>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</si>
  <si>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</si>
  <si>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</si>
  <si>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</si>
  <si>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</si>
  <si>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</si>
  <si>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</si>
  <si>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BENEFICIOS A LOS EMPLEADOS A LARGO PLAZO</t>
  </si>
  <si>
    <t>2.5.12.01</t>
  </si>
  <si>
    <t>2.5.12.01.001</t>
  </si>
  <si>
    <t>2.5.12.90</t>
  </si>
  <si>
    <t>Otros beneficios a los empleados a largo plazo</t>
  </si>
  <si>
    <t>2.5.12.90.001</t>
  </si>
  <si>
    <t>2.7</t>
  </si>
  <si>
    <t>PROVISIONES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</si>
  <si>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</si>
  <si>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</si>
  <si>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</si>
  <si>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</si>
  <si>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</si>
  <si>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</si>
  <si>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</si>
  <si>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</si>
  <si>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</si>
  <si>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</si>
  <si>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</si>
  <si>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</si>
  <si>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</si>
  <si>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</si>
  <si>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</si>
  <si>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</si>
  <si>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</si>
  <si>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</si>
  <si>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</si>
  <si>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</si>
  <si>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</si>
  <si>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</si>
  <si>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</si>
  <si>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</si>
  <si>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</si>
  <si>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</si>
  <si>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</si>
  <si>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</si>
  <si>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</si>
  <si>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</si>
  <si>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</si>
  <si>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</si>
  <si>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</si>
  <si>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</si>
  <si>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</si>
  <si>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</si>
  <si>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</si>
  <si>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</si>
  <si>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</si>
  <si>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</si>
  <si>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</si>
  <si>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</si>
  <si>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</si>
  <si>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</si>
  <si>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</si>
  <si>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</si>
  <si>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</si>
  <si>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</si>
  <si>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</si>
  <si>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</si>
  <si>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</si>
  <si>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</si>
  <si>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</si>
  <si>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</si>
  <si>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</si>
  <si>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</si>
  <si>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</si>
  <si>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</si>
  <si>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</si>
  <si>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</si>
  <si>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</si>
  <si>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</si>
  <si>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</si>
  <si>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</si>
  <si>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</si>
  <si>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</si>
  <si>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</si>
  <si>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</si>
  <si>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</si>
  <si>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4.1.10.01</t>
  </si>
  <si>
    <t>4.1.10.01.001</t>
  </si>
  <si>
    <t>TRANSFERENCIAS Y SUBVENCIONES</t>
  </si>
  <si>
    <t>OTRAS TRANSFERENCIAS</t>
  </si>
  <si>
    <t>4.7</t>
  </si>
  <si>
    <t>OPERACIONES INTERISTITUCIONALES</t>
  </si>
  <si>
    <t>FONDOS RECIBIDOS</t>
  </si>
  <si>
    <t>4.7.05.08</t>
  </si>
  <si>
    <t>Funcionamiento</t>
  </si>
  <si>
    <t>4.7.05.10</t>
  </si>
  <si>
    <t>Inversión</t>
  </si>
  <si>
    <t>OPERACIONES SIN FLUJO DE EFECTIVO</t>
  </si>
  <si>
    <t>4.7.22.01</t>
  </si>
  <si>
    <t>Cruce de cuentas</t>
  </si>
  <si>
    <t>4.8</t>
  </si>
  <si>
    <t>OTROS INGRESOS</t>
  </si>
  <si>
    <t>INGRESOS DIVERSOS</t>
  </si>
  <si>
    <t>4.8.08.17</t>
  </si>
  <si>
    <t>4.8.08.17.001</t>
  </si>
  <si>
    <t>Arrendamientos operativos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</si>
  <si>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</si>
  <si>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</si>
  <si>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</si>
  <si>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</si>
  <si>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</si>
  <si>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</si>
  <si>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5</t>
  </si>
  <si>
    <t>GASTOS</t>
  </si>
  <si>
    <t>5.1</t>
  </si>
  <si>
    <t>DE ADMINISTRACIÓN Y OPERACIÓN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</si>
  <si>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</si>
  <si>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</si>
  <si>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</si>
  <si>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</si>
  <si>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</si>
  <si>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</si>
  <si>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</si>
  <si>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</si>
  <si>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</si>
  <si>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</si>
  <si>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</si>
  <si>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</si>
  <si>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</si>
  <si>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</si>
  <si>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</si>
  <si>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</si>
  <si>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</si>
  <si>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</si>
  <si>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5.1.01.19.018</t>
  </si>
  <si>
    <t>Bonificaciones - quinquenios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</si>
  <si>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</si>
  <si>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</si>
  <si>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</si>
  <si>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</si>
  <si>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</si>
  <si>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</si>
  <si>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</si>
  <si>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</si>
  <si>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</si>
  <si>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</si>
  <si>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</si>
  <si>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</si>
  <si>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</si>
  <si>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</si>
  <si>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</si>
  <si>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</si>
  <si>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</si>
  <si>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</si>
  <si>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</si>
  <si>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</si>
  <si>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</si>
  <si>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</si>
  <si>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</si>
  <si>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</si>
  <si>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</si>
  <si>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</si>
  <si>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</si>
  <si>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</si>
  <si>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</si>
  <si>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</si>
  <si>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</si>
  <si>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</si>
  <si>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</si>
  <si>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</si>
  <si>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</si>
  <si>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</si>
  <si>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</si>
  <si>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</si>
  <si>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</si>
  <si>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</si>
  <si>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</si>
  <si>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</si>
  <si>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</si>
  <si>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</si>
  <si>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</si>
  <si>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GENERALES</t>
  </si>
  <si>
    <t>5.1.11.17</t>
  </si>
  <si>
    <t>5.1.11.17.001</t>
  </si>
  <si>
    <t>5.1.11.18</t>
  </si>
  <si>
    <t>5.1.11.18.001</t>
  </si>
  <si>
    <t>5.1.11.79</t>
  </si>
  <si>
    <t>5.1.11.79.001</t>
  </si>
  <si>
    <t>5.3</t>
  </si>
  <si>
    <t>DETERIORO, DEPRECIACIONES, AMORTIZACIONES Y PROVISIONES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</si>
  <si>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</si>
  <si>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</si>
  <si>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</si>
  <si>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</si>
  <si>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</si>
  <si>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</si>
  <si>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</si>
  <si>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</si>
  <si>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</si>
  <si>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</si>
  <si>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</si>
  <si>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</si>
  <si>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</si>
  <si>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</si>
  <si>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</si>
  <si>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</si>
  <si>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</si>
  <si>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</si>
  <si>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</si>
  <si>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</si>
  <si>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</si>
  <si>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</si>
  <si>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</si>
  <si>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</si>
  <si>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</si>
  <si>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</si>
  <si>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</si>
  <si>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</si>
  <si>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5.3.60.15</t>
  </si>
  <si>
    <t>5.3.60.15.006</t>
  </si>
  <si>
    <t>5.3.60.15.008</t>
  </si>
  <si>
    <t>5.3.60.15.009</t>
  </si>
  <si>
    <t>AMORTIZACIÓN DE ACTIVOS INTANGIBLES</t>
  </si>
  <si>
    <t>5.3.66.05</t>
  </si>
  <si>
    <t>5.3.66.05.001</t>
  </si>
  <si>
    <t>5.7</t>
  </si>
  <si>
    <t>OPERACIONES DE ENLACE</t>
  </si>
  <si>
    <t>5.7.20.80</t>
  </si>
  <si>
    <t>Recaudos</t>
  </si>
  <si>
    <t>5.8</t>
  </si>
  <si>
    <t>OTROS GASTOS</t>
  </si>
  <si>
    <t>GASTOS DIVERSOS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</si>
  <si>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</si>
  <si>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</si>
  <si>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</si>
  <si>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</si>
  <si>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</si>
  <si>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</si>
  <si>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</si>
  <si>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LITIGIOS Y MECANISMOS ALTERNATIVOS DE SOLUCIÓN DE CONFLICTOS</t>
  </si>
  <si>
    <t>8.1.20.04</t>
  </si>
  <si>
    <t>8.1.20.04.001</t>
  </si>
  <si>
    <t>8.3</t>
  </si>
  <si>
    <t>DEUDORAS DE CONTROL</t>
  </si>
  <si>
    <t>BIENES Y DERECHOS RETIRADOS</t>
  </si>
  <si>
    <t>8.3.15.10</t>
  </si>
  <si>
    <t>8.3.15.10.001</t>
  </si>
  <si>
    <t>BIENES ENTREGADOS A TERCEROS</t>
  </si>
  <si>
    <t>8.3.47.04</t>
  </si>
  <si>
    <t>8.3.47.04.001</t>
  </si>
  <si>
    <t>RESPONSABILIDADES EN PROCESO</t>
  </si>
  <si>
    <t>8.3.61.01</t>
  </si>
  <si>
    <t>Internas</t>
  </si>
  <si>
    <t>8.3.61.01.001</t>
  </si>
  <si>
    <t>8.9</t>
  </si>
  <si>
    <t>DEUDORAS POR CONTRA (CR)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</si>
  <si>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</si>
  <si>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</si>
  <si>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</si>
  <si>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</si>
  <si>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</si>
  <si>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</si>
  <si>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</si>
  <si>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</si>
  <si>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</si>
  <si>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</si>
  <si>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</si>
  <si>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</si>
  <si>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</si>
  <si>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</si>
  <si>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</si>
  <si>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</si>
  <si>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9</t>
  </si>
  <si>
    <t>CUENTAS DE ORDEN ACREEDORAS</t>
  </si>
  <si>
    <t>9.1</t>
  </si>
  <si>
    <t>PASIVOS CONTINGENTES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</si>
  <si>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</si>
  <si>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</si>
  <si>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</si>
  <si>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</si>
  <si>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</si>
  <si>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</si>
  <si>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</si>
  <si>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RECURSOS ADMINISTRADOS EN NOMBRE DE TERCEROS</t>
  </si>
  <si>
    <t>9.3.08.06</t>
  </si>
  <si>
    <t>Bienes</t>
  </si>
  <si>
    <t>9.3.08.06.001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</si>
  <si>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</si>
  <si>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</si>
  <si>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</si>
  <si>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</si>
  <si>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</si>
  <si>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</si>
  <si>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</si>
  <si>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</si>
  <si>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</si>
  <si>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</si>
  <si>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</si>
  <si>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</si>
  <si>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</si>
  <si>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</si>
  <si>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</si>
  <si>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</si>
  <si>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</si>
  <si>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</si>
  <si>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</si>
  <si>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SENADO DE LA REPUBLICA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</si>
  <si>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</si>
  <si>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</si>
  <si>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</si>
  <si>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</si>
  <si>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</si>
  <si>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</si>
  <si>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</si>
  <si>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</si>
  <si>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</si>
  <si>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</si>
  <si>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</si>
  <si>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</si>
  <si>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</si>
  <si>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(21)</t>
  </si>
  <si>
    <t>Cuentas por Cobrar</t>
  </si>
  <si>
    <t>(7)</t>
  </si>
  <si>
    <t>Cuentas Por Pagar</t>
  </si>
  <si>
    <t>(14)</t>
  </si>
  <si>
    <t>Beneficios a Empleados</t>
  </si>
  <si>
    <t>(22)</t>
  </si>
  <si>
    <t xml:space="preserve"> NO CORRIENTE </t>
  </si>
  <si>
    <t xml:space="preserve"> NO CORRIENTE</t>
  </si>
  <si>
    <t>Provisiones</t>
  </si>
  <si>
    <t>(23)</t>
  </si>
  <si>
    <t>Propiedades Planta y Equipo</t>
  </si>
  <si>
    <t>(13)</t>
  </si>
  <si>
    <t xml:space="preserve">TOTAL PASIVO </t>
  </si>
  <si>
    <t xml:space="preserve">PATRIMONIO </t>
  </si>
  <si>
    <t>Patrimonio de las Entidades de Gobierno</t>
  </si>
  <si>
    <t>(27)</t>
  </si>
  <si>
    <t xml:space="preserve">TOTAL ACTIVO </t>
  </si>
  <si>
    <t xml:space="preserve">TOTAL PASIVO Y PATRIMONIO </t>
  </si>
  <si>
    <t xml:space="preserve">CUENTAS DE ORDEN DEUDORAS </t>
  </si>
  <si>
    <t xml:space="preserve">CUENTAS DE ORDEN ACREEDORAS </t>
  </si>
  <si>
    <t>Activos Contingentes</t>
  </si>
  <si>
    <t>(25)</t>
  </si>
  <si>
    <t>Pasivos Contingentes</t>
  </si>
  <si>
    <t>Deudoras de control</t>
  </si>
  <si>
    <t>(26)</t>
  </si>
  <si>
    <t>Acreedoras de control</t>
  </si>
  <si>
    <t>Deudoras por contra (cr)</t>
  </si>
  <si>
    <t>Acreedoras por contra (db)</t>
  </si>
  <si>
    <t>ASTRID SALAMANCA RAHIN</t>
  </si>
  <si>
    <t>DIANA MARCELA RIOS DIAZ</t>
  </si>
  <si>
    <t>Contador  Público TP. 177266-T</t>
  </si>
  <si>
    <t xml:space="preserve">                                         CC.66.881.897</t>
  </si>
  <si>
    <t>Fecha: 16/03/2020</t>
  </si>
  <si>
    <t>Versión: 4</t>
  </si>
  <si>
    <t>Código: GF-F-27</t>
  </si>
  <si>
    <t>NOTA</t>
  </si>
  <si>
    <t>Efectivo o Equivalente en Efectivo</t>
  </si>
  <si>
    <t>Caja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</si>
  <si>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</si>
  <si>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</si>
  <si>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</si>
  <si>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</si>
  <si>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</si>
  <si>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</si>
  <si>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Descuentos de Nomina</t>
  </si>
  <si>
    <t>Retencion en la Fuente e Impuesto de Timbre</t>
  </si>
  <si>
    <t>Créditos judiciales</t>
  </si>
  <si>
    <t>Activos Intangibles</t>
  </si>
  <si>
    <t>Amortizacion Acumulada</t>
  </si>
  <si>
    <t>Beneficios a los empleados a corto plazo</t>
  </si>
  <si>
    <t>NO CORRIENTE</t>
  </si>
  <si>
    <t>Beneficios a los empleados a largo plazo</t>
  </si>
  <si>
    <t>Terrenos</t>
  </si>
  <si>
    <t>Bienes Muebles en Bodega</t>
  </si>
  <si>
    <t>Propiedades, planta y equipo no explotdos</t>
  </si>
  <si>
    <t>Litigios y Demandas</t>
  </si>
  <si>
    <t>Plantas, Ductos y tuneles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</si>
  <si>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</si>
  <si>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</si>
  <si>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</si>
  <si>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</si>
  <si>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</si>
  <si>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</si>
  <si>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Capital Fiscal</t>
  </si>
  <si>
    <t>Resultados de Ejercicios Anteriores</t>
  </si>
  <si>
    <t>Depreciacion Acumulada de Propiedades planta y equipo</t>
  </si>
  <si>
    <t>Resultados del Ejercicio</t>
  </si>
  <si>
    <t>TOTAL ACTIVO</t>
  </si>
  <si>
    <t xml:space="preserve">TOTAL PASIVO Y PATRIMONIO  </t>
  </si>
  <si>
    <t>Derechos Contingentes</t>
  </si>
  <si>
    <t>Pasivos contingentes por contra (db)</t>
  </si>
  <si>
    <t>Activos contingentes por contra (cr)</t>
  </si>
  <si>
    <t>Acreedoras de control por contra (db)</t>
  </si>
  <si>
    <t>Deudoras de control por contra (cr)</t>
  </si>
  <si>
    <t xml:space="preserve">   ASTRID SALAMANCA RAHIN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</si>
  <si>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</si>
  <si>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</si>
  <si>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</si>
  <si>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</si>
  <si>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</si>
  <si>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</si>
  <si>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Transferencias y Subvenciones</t>
  </si>
  <si>
    <t>Operaciones Interinstitucionales</t>
  </si>
  <si>
    <t xml:space="preserve">GASTOS OPERACIONALES </t>
  </si>
  <si>
    <t>De administración y Operación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</si>
  <si>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</si>
  <si>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</si>
  <si>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</si>
  <si>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</si>
  <si>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</si>
  <si>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</si>
  <si>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</si>
  <si>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</si>
  <si>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(28)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</si>
  <si>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</si>
  <si>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</si>
  <si>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</si>
  <si>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</si>
  <si>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</si>
  <si>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</si>
  <si>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(29)</t>
  </si>
  <si>
    <t>sueldos y salarios</t>
  </si>
  <si>
    <t>Contribuciones efectivas</t>
  </si>
  <si>
    <t>Aportes sobre la nómina</t>
  </si>
  <si>
    <t>Prestaciones sociales</t>
  </si>
  <si>
    <t>Generales</t>
  </si>
  <si>
    <t>Impuestos Contribuciones y Tasas</t>
  </si>
  <si>
    <t>DETERIORO, DEPRECIACIONES, AMORTIZACIONES  Y PROVISIONES</t>
  </si>
  <si>
    <t>Depreciacion de Propiedad Planta y Equipo</t>
  </si>
  <si>
    <t>Amortización de activos intangibles</t>
  </si>
  <si>
    <t>Provision litigios y demandas</t>
  </si>
  <si>
    <t>OPERACIONES INTERINSTITUCIONALES</t>
  </si>
  <si>
    <t>Operaciones de enlace</t>
  </si>
  <si>
    <t>Ingresos Diversos</t>
  </si>
  <si>
    <t>GASTOS NO OPERACIONALES</t>
  </si>
  <si>
    <t>Gastos Diversos</t>
  </si>
  <si>
    <t>Venta de servicios</t>
  </si>
  <si>
    <t>2.4.45.02.001</t>
  </si>
  <si>
    <t>2.4.45.02</t>
  </si>
  <si>
    <t>IMPUESTO AL VALOR AGREGADO - IVA</t>
  </si>
  <si>
    <t>Impuesto al Valor Agregado - IVA</t>
  </si>
  <si>
    <t>Mayores valores pagados</t>
  </si>
  <si>
    <t>4.8.08.90.008</t>
  </si>
  <si>
    <t>2.4.07.22.003</t>
  </si>
  <si>
    <t>Otros activos intangibles</t>
  </si>
  <si>
    <t>1.9.70.90.001</t>
  </si>
  <si>
    <t>1.9.70.90</t>
  </si>
  <si>
    <t>Materiales médico - quirúrgicos</t>
  </si>
  <si>
    <t>1.5.14.04.001</t>
  </si>
  <si>
    <t>1.5.14.04</t>
  </si>
  <si>
    <t>Bienes y servicios pagados por anticipado</t>
  </si>
  <si>
    <t>CUENTAS POR COBRAR DE DIFÍCIL RECAUDO</t>
  </si>
  <si>
    <t>1.3.85.90</t>
  </si>
  <si>
    <t>Otras cuentas por cobrar de difícil recaudo</t>
  </si>
  <si>
    <t>1.3.85.90.001</t>
  </si>
  <si>
    <t>DETERIORO ACUMULADO DE CUENTAS POR COBRAR (CR)</t>
  </si>
  <si>
    <t>1.3.86.02</t>
  </si>
  <si>
    <t>Prestación de servicios</t>
  </si>
  <si>
    <t>1.3.86.02.019</t>
  </si>
  <si>
    <t>Otros servicios</t>
  </si>
  <si>
    <t>1.6.37.08</t>
  </si>
  <si>
    <t>1.6.37.08.001</t>
  </si>
  <si>
    <t>Equipo de investigación</t>
  </si>
  <si>
    <t>1.6.37.08.008</t>
  </si>
  <si>
    <t>1.6.37.11.001</t>
  </si>
  <si>
    <t>Aéreo</t>
  </si>
  <si>
    <t>1.6.75.01</t>
  </si>
  <si>
    <t>1.6.75.01.001</t>
  </si>
  <si>
    <t>1.6.85.15.087</t>
  </si>
  <si>
    <t>Equipo médico y científico - equipo de servicio ambulatorio</t>
  </si>
  <si>
    <t>1.9.05.04</t>
  </si>
  <si>
    <t>1.9.05.04.001</t>
  </si>
  <si>
    <t>OTRAS CUENTAS DEUDORAS DE CONTROL</t>
  </si>
  <si>
    <t>8.3.90.90</t>
  </si>
  <si>
    <t>Otras cuentas deudoras de control</t>
  </si>
  <si>
    <t>8.3.90.90.001</t>
  </si>
  <si>
    <t>8.9.15.90</t>
  </si>
  <si>
    <t>Otras cuentas deudoras de control por el contra</t>
  </si>
  <si>
    <t>8.9.15.90.090</t>
  </si>
  <si>
    <t>Cuentas por cobrar de difícil recaudo</t>
  </si>
  <si>
    <t>(17)</t>
  </si>
  <si>
    <t>(20)</t>
  </si>
  <si>
    <t>(14) (17)</t>
  </si>
  <si>
    <t>2.4.45.80</t>
  </si>
  <si>
    <t>Valor pagado (db)</t>
  </si>
  <si>
    <t>2.4.45.80.001</t>
  </si>
  <si>
    <t>Deterioro acumulado de cuentas por cobrar (CR)</t>
  </si>
  <si>
    <t>Aportes en organismos internacionales</t>
  </si>
  <si>
    <t>5.8.90.23.001</t>
  </si>
  <si>
    <t>5.8.90.23</t>
  </si>
  <si>
    <t>5.1.11.80.001</t>
  </si>
  <si>
    <t>5.1.11.80</t>
  </si>
  <si>
    <t>5.1.11.78.001</t>
  </si>
  <si>
    <t>5.1.11.78</t>
  </si>
  <si>
    <t>Servicios de aseo, cafetería, restaurante y lavandería</t>
  </si>
  <si>
    <t>5.1.11.49.001</t>
  </si>
  <si>
    <t>5.1.11.49</t>
  </si>
  <si>
    <t>5.1.11.19.001</t>
  </si>
  <si>
    <t>5.1.11.19</t>
  </si>
  <si>
    <t>Mantenimiento</t>
  </si>
  <si>
    <t>5.1.11.15.001</t>
  </si>
  <si>
    <t>5.1.11.15</t>
  </si>
  <si>
    <t>Recuperaciones-provisiones- ajuste vigencia anterior</t>
  </si>
  <si>
    <t>4.8.08.26.002</t>
  </si>
  <si>
    <t>Recuperaciones</t>
  </si>
  <si>
    <t>4.8.08.26.001</t>
  </si>
  <si>
    <t>4.8.08.26</t>
  </si>
  <si>
    <t>5.1.20.01.001</t>
  </si>
  <si>
    <t>5.1.20.01</t>
  </si>
  <si>
    <t>Vigilancia y seguridad</t>
  </si>
  <si>
    <t>5.1.11.13.001</t>
  </si>
  <si>
    <t>5.1.11.13</t>
  </si>
  <si>
    <t>Pérdidas en siniestros</t>
  </si>
  <si>
    <t>5.8.90.17.001</t>
  </si>
  <si>
    <t>5.8.90.17</t>
  </si>
  <si>
    <t>5.3.68.03.001</t>
  </si>
  <si>
    <t>5.3.68.03</t>
  </si>
  <si>
    <t>PROVISIÓN LITIGIOS Y DEMANDAS</t>
  </si>
  <si>
    <t>5.3.60.15.001</t>
  </si>
  <si>
    <t>Bonificación por productividad a los reclusos</t>
  </si>
  <si>
    <t>5.1.11.77.001</t>
  </si>
  <si>
    <t>5.1.11.77</t>
  </si>
  <si>
    <t>5.8.90.19.016</t>
  </si>
  <si>
    <t>Pérdida por baja en cuentas de activos no financieros</t>
  </si>
  <si>
    <t>5.8.90.19</t>
  </si>
  <si>
    <t>Intangibles</t>
  </si>
  <si>
    <t>5.3.60.15.007</t>
  </si>
  <si>
    <t>5.3.60.15.005</t>
  </si>
  <si>
    <t>Redes, líneas y cables - otras redes, líneas y cables</t>
  </si>
  <si>
    <t>1.6.85.15.063</t>
  </si>
  <si>
    <t>Redes, líneas y cables - redes, líneas y cables de propiedad de terceros</t>
  </si>
  <si>
    <t>1.6.85.15.062</t>
  </si>
  <si>
    <t>1.6.37.06.011</t>
  </si>
  <si>
    <t>1.6.37.06.010</t>
  </si>
  <si>
    <t>1.6.37.06</t>
  </si>
  <si>
    <t>5.8.90.19.021</t>
  </si>
  <si>
    <t>Seguros generales</t>
  </si>
  <si>
    <t>Comunicaciones y transporte</t>
  </si>
  <si>
    <t>5.1.11.23.001</t>
  </si>
  <si>
    <t>5.1.11.23</t>
  </si>
  <si>
    <t>Materiales y suministros</t>
  </si>
  <si>
    <t>5.8.90.19.015</t>
  </si>
  <si>
    <t>Subvenciones</t>
  </si>
  <si>
    <t>Muebles, enseres y equipo de oficina - muebles, enseres y equipo de oficina de propiedad de terceros</t>
  </si>
  <si>
    <t>1.6.85.15.093</t>
  </si>
  <si>
    <t>5.1.20.11.001</t>
  </si>
  <si>
    <t>5.1.20.11</t>
  </si>
  <si>
    <t>5.1.11.21.001</t>
  </si>
  <si>
    <t>5.1.11.21</t>
  </si>
  <si>
    <t>Asignación de bienes y servicios</t>
  </si>
  <si>
    <t>5.1.11.74.001</t>
  </si>
  <si>
    <t>5.1.11.74</t>
  </si>
  <si>
    <t>Edificaciones - infraestructura portuaria</t>
  </si>
  <si>
    <t>1.6.85.15.034</t>
  </si>
  <si>
    <t>5.1.11.59.001</t>
  </si>
  <si>
    <t>5.1.11.59</t>
  </si>
  <si>
    <t>Revision Asesor DGA: Francisco Jose Bautista Villalobos</t>
  </si>
  <si>
    <t>2.4.07.90.001</t>
  </si>
  <si>
    <t>1.9.05.14.001</t>
  </si>
  <si>
    <t>1.9.05.14</t>
  </si>
  <si>
    <t>5.3.60.13.009</t>
  </si>
  <si>
    <t>Intereses de sentencias</t>
  </si>
  <si>
    <t>FINANCIEROS</t>
  </si>
  <si>
    <t>Adquisición de bienes y servicios</t>
  </si>
  <si>
    <t>Anticipo para adquisición de bienes y servicios</t>
  </si>
  <si>
    <t>AVANCES Y ANTICIPOS ENTREGADOS</t>
  </si>
  <si>
    <t>Avances y Anticipos Entregados</t>
  </si>
  <si>
    <t>Financieros</t>
  </si>
  <si>
    <t>GASTOS DE PERSONAL DIVERSOS</t>
  </si>
  <si>
    <t>Recursos entregados en administración</t>
  </si>
  <si>
    <t>Capacitación, bienestar social y estímulos - corto plazo</t>
  </si>
  <si>
    <t>Equipo de transporte, tracción y elevación</t>
  </si>
  <si>
    <t>CONTRIBUCIONES IMPUTADAS</t>
  </si>
  <si>
    <t>Para gastos de funcionamiento</t>
  </si>
  <si>
    <t>Obligaciones pagadas por terceros</t>
  </si>
  <si>
    <t>DETERIORO ACUMULADO DE PROPIEDADES, PLANTA Y EQUIPO (CR)</t>
  </si>
  <si>
    <t>Equipo de construcción</t>
  </si>
  <si>
    <t>Deterioro Acumulado de Propiedades, Planta y Equipo (CR)</t>
  </si>
  <si>
    <t>Contribuciones imputadas</t>
  </si>
  <si>
    <t>Gastos de personal diversos</t>
  </si>
  <si>
    <t>Deterioro de cuentas por cobrar</t>
  </si>
  <si>
    <t>Deterioro de propiedad, planta y equipo</t>
  </si>
  <si>
    <t>Reintegros</t>
  </si>
  <si>
    <t>Bienes y recursos en efectivo procedentes de gobiernos extranjeros</t>
  </si>
  <si>
    <t>Intereses de mora</t>
  </si>
  <si>
    <t>COMPARATIVO  A 30 DE:  SEPTIEMBRE DE 2023 - JUNIO 2023</t>
  </si>
  <si>
    <t>COMPARATIVO A 30 DE SEPTIEMBRE  2023</t>
  </si>
  <si>
    <t>Costas procesales</t>
  </si>
  <si>
    <t>Dotación y suministro a trabajadores</t>
  </si>
  <si>
    <t>Litigios y demandas</t>
  </si>
  <si>
    <t>REVERSIÓN DE PROVISIONES</t>
  </si>
  <si>
    <t>Rendimientos sobre recursos entregados en administración</t>
  </si>
  <si>
    <t>Sanciones disciplinarias</t>
  </si>
  <si>
    <t>CONTRIBUCIONES, TASAS E INGRESOS NO TRIBUTARIOS</t>
  </si>
  <si>
    <t>2023-09-30 00:00:00</t>
  </si>
  <si>
    <t>2023-07-01 00:00:00</t>
  </si>
  <si>
    <t>2023-11-07 09:29:35</t>
  </si>
  <si>
    <t>2022-09-30 00:00:00</t>
  </si>
  <si>
    <t>2022-07-01 00:00:00</t>
  </si>
  <si>
    <t>2023-11-07 09:30:31</t>
  </si>
  <si>
    <t>2023-06-30 00:00:00</t>
  </si>
  <si>
    <t>2023-04-01 00:00:00</t>
  </si>
  <si>
    <t>2023-11-07 09:31:42</t>
  </si>
  <si>
    <t>GILMA DEL CARMEN MOZO GONZALEZ</t>
  </si>
  <si>
    <t>Jefe División Fianciera y Presupuesto</t>
  </si>
  <si>
    <t>CC. 32.645.743</t>
  </si>
  <si>
    <t>Directora General Administrativa</t>
  </si>
  <si>
    <t>Impuesto a las ventas retenido</t>
  </si>
  <si>
    <t>Retenido - por compras y/o servicios a responsables del régimen simplificado</t>
  </si>
  <si>
    <t>Reversión de Provisiones</t>
  </si>
  <si>
    <t>Inventarios</t>
  </si>
  <si>
    <t>CC.66.881.897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</si>
</sst>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_(* #,##0_);_(* \(#,##0\);_(* &quot;-&quot;??_);_(@_)"/>
    <numFmt numFmtId="171" formatCode="#,##0_ ;[Red]\-#,##0\ 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6"/>
      <color theme="1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8"/>
      <color theme="1"/>
      <name val="Arial Narrow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22">
    <xf numFmtId="0" fontId="0" fillId="0" borderId="0" xfId="0"/>
    <xf numFmtId="0" fontId="20" fillId="0" borderId="17" xfId="44" applyFont="1" applyBorder="1" applyAlignment="1">
      <alignment vertical="center"/>
    </xf>
    <xf numFmtId="165" fontId="21" fillId="0" borderId="19" xfId="46" applyFont="1" applyBorder="1" applyAlignment="1">
      <alignment horizontal="right" vertical="center"/>
    </xf>
    <xf numFmtId="4" fontId="20" fillId="0" borderId="0" xfId="46" applyNumberFormat="1" applyFont="1" applyBorder="1" applyAlignment="1">
      <alignment horizontal="right" vertical="center"/>
    </xf>
    <xf numFmtId="165" fontId="20" fillId="0" borderId="0" xfId="46" applyFont="1" applyBorder="1" applyAlignment="1">
      <alignment horizontal="right" vertical="center"/>
    </xf>
    <xf numFmtId="166" fontId="20" fillId="0" borderId="0" xfId="46" applyNumberFormat="1" applyFont="1" applyBorder="1" applyAlignment="1">
      <alignment horizontal="right" vertical="center"/>
    </xf>
    <xf numFmtId="4" fontId="21" fillId="0" borderId="19" xfId="46" applyNumberFormat="1" applyFont="1" applyBorder="1" applyAlignment="1">
      <alignment horizontal="right" vertical="center"/>
    </xf>
    <xf numFmtId="4" fontId="21" fillId="0" borderId="0" xfId="46" applyNumberFormat="1" applyFont="1" applyBorder="1" applyAlignment="1">
      <alignment horizontal="right" vertical="center"/>
    </xf>
    <xf numFmtId="166" fontId="21" fillId="0" borderId="0" xfId="46" applyNumberFormat="1" applyFont="1" applyBorder="1" applyAlignment="1">
      <alignment horizontal="right" vertical="center"/>
    </xf>
    <xf numFmtId="165" fontId="21" fillId="0" borderId="0" xfId="46" applyFont="1" applyBorder="1" applyAlignment="1">
      <alignment horizontal="right" vertical="center"/>
    </xf>
    <xf numFmtId="0" fontId="20" fillId="0" borderId="0" xfId="47" applyFont="1" applyAlignment="1">
      <alignment vertical="center"/>
    </xf>
    <xf numFmtId="49" fontId="20" fillId="0" borderId="0" xfId="47" applyNumberFormat="1" applyFont="1" applyAlignment="1">
      <alignment vertical="center"/>
    </xf>
    <xf numFmtId="0" fontId="21" fillId="0" borderId="11" xfId="47" applyFont="1" applyBorder="1" applyAlignment="1">
      <alignment vertical="center"/>
    </xf>
    <xf numFmtId="0" fontId="21" fillId="0" borderId="12" xfId="47" applyFont="1" applyBorder="1" applyAlignment="1">
      <alignment vertical="center"/>
    </xf>
    <xf numFmtId="0" fontId="21" fillId="0" borderId="14" xfId="47" applyFont="1" applyBorder="1" applyAlignment="1">
      <alignment horizontal="centerContinuous" vertical="center"/>
    </xf>
    <xf numFmtId="0" fontId="22" fillId="0" borderId="14" xfId="47" applyFont="1" applyBorder="1" applyAlignment="1">
      <alignment horizontal="centerContinuous" vertical="center"/>
    </xf>
    <xf numFmtId="0" fontId="20" fillId="0" borderId="16" xfId="47" applyFont="1" applyBorder="1" applyAlignment="1">
      <alignment horizontal="centerContinuous" vertical="center"/>
    </xf>
    <xf numFmtId="0" fontId="21" fillId="0" borderId="17" xfId="47" applyFont="1" applyBorder="1" applyAlignment="1">
      <alignment horizontal="centerContinuous" vertical="center"/>
    </xf>
    <xf numFmtId="0" fontId="21" fillId="0" borderId="14" xfId="47" applyFont="1" applyBorder="1" applyAlignment="1">
      <alignment vertical="center"/>
    </xf>
    <xf numFmtId="0" fontId="21" fillId="0" borderId="0" xfId="47" applyFont="1" applyAlignment="1">
      <alignment vertical="center"/>
    </xf>
    <xf numFmtId="0" fontId="20" fillId="0" borderId="15" xfId="47" applyFont="1" applyBorder="1" applyAlignment="1">
      <alignment vertical="center"/>
    </xf>
    <xf numFmtId="0" fontId="20" fillId="0" borderId="14" xfId="47" applyFont="1" applyBorder="1" applyAlignment="1">
      <alignment vertical="center"/>
    </xf>
    <xf numFmtId="166" fontId="20" fillId="0" borderId="24" xfId="46" applyNumberFormat="1" applyFont="1" applyBorder="1" applyAlignment="1">
      <alignment horizontal="right" vertical="center"/>
    </xf>
    <xf numFmtId="0" fontId="21" fillId="0" borderId="15" xfId="47" applyFont="1" applyBorder="1" applyAlignment="1">
      <alignment vertical="center"/>
    </xf>
    <xf numFmtId="165" fontId="21" fillId="0" borderId="24" xfId="46" applyFont="1" applyBorder="1" applyAlignment="1">
      <alignment horizontal="right" vertical="center"/>
    </xf>
    <xf numFmtId="165" fontId="20" fillId="0" borderId="19" xfId="46" applyFont="1" applyBorder="1" applyAlignment="1">
      <alignment horizontal="right" vertical="center"/>
    </xf>
    <xf numFmtId="3" fontId="20" fillId="0" borderId="15" xfId="47" applyNumberFormat="1" applyFont="1" applyBorder="1" applyAlignment="1">
      <alignment vertical="center"/>
    </xf>
    <xf numFmtId="166" fontId="21" fillId="0" borderId="20" xfId="46" applyNumberFormat="1" applyFont="1" applyBorder="1" applyAlignment="1">
      <alignment horizontal="right" vertical="center"/>
    </xf>
    <xf numFmtId="166" fontId="20" fillId="0" borderId="0" xfId="46" applyNumberFormat="1" applyFont="1" applyBorder="1" applyAlignment="1">
      <alignment vertical="center"/>
    </xf>
    <xf numFmtId="0" fontId="20" fillId="0" borderId="12" xfId="47" applyFont="1" applyBorder="1" applyAlignment="1">
      <alignment vertical="center"/>
    </xf>
    <xf numFmtId="49" fontId="20" fillId="0" borderId="12" xfId="47" applyNumberFormat="1" applyFont="1" applyBorder="1" applyAlignment="1">
      <alignment vertical="center"/>
    </xf>
    <xf numFmtId="0" fontId="20" fillId="0" borderId="14" xfId="47" applyFont="1" applyBorder="1" applyAlignment="1">
      <alignment horizontal="left" vertical="center"/>
    </xf>
    <xf numFmtId="0" fontId="27" fillId="0" borderId="14" xfId="47" applyFont="1" applyBorder="1" applyAlignment="1">
      <alignment horizontal="center"/>
    </xf>
    <xf numFmtId="0" fontId="27" fillId="0" borderId="0" xfId="47" applyFont="1" applyAlignment="1">
      <alignment horizontal="center"/>
    </xf>
    <xf numFmtId="0" fontId="27" fillId="0" borderId="15" xfId="47" applyFont="1" applyBorder="1" applyAlignment="1">
      <alignment horizontal="center"/>
    </xf>
    <xf numFmtId="49" fontId="20" fillId="0" borderId="17" xfId="44" applyNumberFormat="1" applyFont="1" applyBorder="1" applyAlignment="1">
      <alignment vertical="center"/>
    </xf>
    <xf numFmtId="166" fontId="20" fillId="0" borderId="0" xfId="47" applyNumberFormat="1" applyFont="1" applyAlignment="1">
      <alignment vertical="center"/>
    </xf>
    <xf numFmtId="0" fontId="20" fillId="33" borderId="0" xfId="47" applyFont="1" applyFill="1" applyAlignment="1">
      <alignment vertical="center"/>
    </xf>
    <xf numFmtId="0" fontId="20" fillId="0" borderId="14" xfId="47" applyFont="1" applyBorder="1" applyAlignment="1">
      <alignment horizontal="center" vertical="center"/>
    </xf>
    <xf numFmtId="4" fontId="20" fillId="0" borderId="0" xfId="46" applyNumberFormat="1" applyFont="1" applyFill="1" applyBorder="1" applyAlignment="1">
      <alignment horizontal="right" vertical="center"/>
    </xf>
    <xf numFmtId="4" fontId="21" fillId="0" borderId="0" xfId="46" applyNumberFormat="1" applyFont="1" applyFill="1" applyBorder="1" applyAlignment="1">
      <alignment horizontal="right" vertical="center"/>
    </xf>
    <xf numFmtId="3" fontId="20" fillId="0" borderId="15" xfId="47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0" xfId="0" applyNumberFormat="1"/>
    <xf numFmtId="164" fontId="0" fillId="0" borderId="10" xfId="0" applyNumberFormat="1" applyBorder="1" applyAlignment="1">
      <alignment wrapText="1"/>
    </xf>
    <xf numFmtId="164" fontId="0" fillId="0" borderId="10" xfId="0" applyNumberFormat="1" applyBorder="1" applyAlignment="1">
      <alignment horizontal="right" wrapText="1"/>
    </xf>
    <xf numFmtId="0" fontId="20" fillId="0" borderId="0" xfId="47" applyFont="1" applyBorder="1" applyAlignment="1">
      <alignment horizontal="center" vertical="center"/>
    </xf>
    <xf numFmtId="0" fontId="26" fillId="0" borderId="0" xfId="44" applyFont="1" applyBorder="1" applyAlignment="1">
      <alignment horizontal="center" vertical="center"/>
    </xf>
    <xf numFmtId="0" fontId="21" fillId="0" borderId="13" xfId="44" applyFont="1" applyBorder="1" applyAlignment="1">
      <alignment horizontal="center" vertical="center"/>
    </xf>
    <xf numFmtId="164" fontId="23" fillId="0" borderId="0" xfId="43" applyNumberFormat="1" applyFont="1" applyFill="1" applyBorder="1" applyAlignment="1">
      <alignment horizontal="right" vertical="center" wrapText="1"/>
    </xf>
    <xf numFmtId="4" fontId="23" fillId="0" borderId="0" xfId="43" applyNumberFormat="1" applyFont="1" applyFill="1" applyBorder="1" applyAlignment="1">
      <alignment horizontal="right" vertical="center" wrapText="1"/>
    </xf>
    <xf numFmtId="40" fontId="23" fillId="0" borderId="0" xfId="43" applyNumberFormat="1" applyFont="1" applyFill="1" applyBorder="1" applyAlignment="1">
      <alignment horizontal="right" vertical="center" wrapText="1"/>
    </xf>
    <xf numFmtId="0" fontId="26" fillId="0" borderId="0" xfId="47" applyFont="1" applyAlignment="1">
      <alignment vertical="center"/>
    </xf>
    <xf numFmtId="0" fontId="21" fillId="0" borderId="0" xfId="47" applyFont="1" applyBorder="1" applyAlignment="1">
      <alignment horizontal="centerContinuous" vertical="center"/>
    </xf>
    <xf numFmtId="0" fontId="21" fillId="0" borderId="0" xfId="47" applyFont="1" applyBorder="1" applyAlignment="1">
      <alignment vertical="center"/>
    </xf>
    <xf numFmtId="49" fontId="21" fillId="0" borderId="0" xfId="47" applyNumberFormat="1" applyFont="1" applyBorder="1" applyAlignment="1">
      <alignment vertical="center"/>
    </xf>
    <xf numFmtId="0" fontId="20" fillId="0" borderId="0" xfId="47" applyFont="1" applyBorder="1" applyAlignment="1">
      <alignment vertical="center"/>
    </xf>
    <xf numFmtId="4" fontId="20" fillId="0" borderId="0" xfId="47" applyNumberFormat="1" applyFont="1" applyBorder="1" applyAlignment="1">
      <alignment vertical="center"/>
    </xf>
    <xf numFmtId="0" fontId="21" fillId="0" borderId="0" xfId="47" applyFont="1" applyBorder="1" applyAlignment="1">
      <alignment horizontal="left" vertical="center"/>
    </xf>
    <xf numFmtId="49" fontId="21" fillId="0" borderId="0" xfId="47" applyNumberFormat="1" applyFont="1" applyBorder="1" applyAlignment="1">
      <alignment horizontal="center" vertical="center"/>
    </xf>
    <xf numFmtId="49" fontId="20" fillId="0" borderId="0" xfId="47" applyNumberFormat="1" applyFont="1" applyBorder="1" applyAlignment="1">
      <alignment horizontal="center" vertical="center"/>
    </xf>
    <xf numFmtId="40" fontId="20" fillId="0" borderId="0" xfId="43" applyNumberFormat="1" applyFont="1" applyBorder="1" applyAlignment="1">
      <alignment horizontal="right" wrapText="1"/>
    </xf>
    <xf numFmtId="165" fontId="20" fillId="0" borderId="0" xfId="47" applyNumberFormat="1" applyFont="1" applyBorder="1" applyAlignment="1">
      <alignment horizontal="right" vertical="center"/>
    </xf>
    <xf numFmtId="4" fontId="20" fillId="0" borderId="0" xfId="47" applyNumberFormat="1" applyFont="1" applyBorder="1" applyAlignment="1">
      <alignment horizontal="right" vertical="center"/>
    </xf>
    <xf numFmtId="0" fontId="20" fillId="0" borderId="0" xfId="47" applyFont="1" applyBorder="1" applyAlignment="1">
      <alignment horizontal="right" vertical="center"/>
    </xf>
    <xf numFmtId="49" fontId="20" fillId="0" borderId="0" xfId="47" applyNumberFormat="1" applyFont="1" applyBorder="1" applyAlignment="1">
      <alignment vertical="center"/>
    </xf>
    <xf numFmtId="3" fontId="20" fillId="0" borderId="0" xfId="47" applyNumberFormat="1" applyFont="1" applyBorder="1" applyAlignment="1">
      <alignment vertical="center"/>
    </xf>
    <xf numFmtId="49" fontId="24" fillId="0" borderId="0" xfId="47" applyNumberFormat="1" applyFont="1" applyBorder="1"/>
    <xf numFmtId="0" fontId="24" fillId="0" borderId="0" xfId="47" applyFont="1" applyBorder="1"/>
    <xf numFmtId="49" fontId="20" fillId="0" borderId="0" xfId="44" applyNumberFormat="1" applyFont="1" applyBorder="1" applyAlignment="1">
      <alignment horizontal="left" vertical="center" wrapText="1"/>
    </xf>
    <xf numFmtId="0" fontId="20" fillId="0" borderId="0" xfId="44" applyFont="1" applyBorder="1" applyAlignment="1">
      <alignment horizontal="left" vertical="center" wrapText="1"/>
    </xf>
    <xf numFmtId="49" fontId="27" fillId="0" borderId="0" xfId="47" applyNumberFormat="1" applyFont="1" applyBorder="1" applyAlignment="1">
      <alignment horizontal="center"/>
    </xf>
    <xf numFmtId="0" fontId="21" fillId="0" borderId="11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0" fontId="27" fillId="0" borderId="0" xfId="47" applyFont="1" applyBorder="1" applyAlignment="1">
      <alignment horizontal="center"/>
    </xf>
    <xf numFmtId="4" fontId="20" fillId="33" borderId="0" xfId="47" applyNumberFormat="1" applyFont="1" applyFill="1" applyAlignment="1">
      <alignment vertical="center"/>
    </xf>
    <xf numFmtId="0" fontId="21" fillId="0" borderId="14" xfId="47" applyFont="1" applyBorder="1" applyAlignment="1">
      <alignment horizontal="center" vertical="center"/>
    </xf>
    <xf numFmtId="0" fontId="26" fillId="0" borderId="0" xfId="47" applyFont="1" applyBorder="1" applyAlignment="1">
      <alignment horizontal="center" vertical="center"/>
    </xf>
    <xf numFmtId="4" fontId="21" fillId="0" borderId="0" xfId="43" applyNumberFormat="1" applyFont="1" applyBorder="1" applyAlignment="1">
      <alignment horizontal="right" wrapText="1"/>
    </xf>
    <xf numFmtId="0" fontId="26" fillId="0" borderId="0" xfId="47" applyFont="1" applyBorder="1" applyAlignment="1">
      <alignment horizontal="left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6" xfId="47" applyFont="1" applyBorder="1" applyAlignment="1">
      <alignment horizontal="center" vertical="center"/>
    </xf>
    <xf numFmtId="0" fontId="25" fillId="0" borderId="0" xfId="44" applyFont="1" applyBorder="1" applyAlignment="1">
      <alignment vertical="top"/>
    </xf>
    <xf numFmtId="0" fontId="26" fillId="0" borderId="0" xfId="44" applyFont="1" applyBorder="1" applyAlignment="1">
      <alignment vertical="top"/>
    </xf>
    <xf numFmtId="4" fontId="26" fillId="0" borderId="0" xfId="44" applyNumberFormat="1" applyFont="1" applyBorder="1" applyAlignment="1">
      <alignment horizontal="center" vertical="center"/>
    </xf>
    <xf numFmtId="0" fontId="26" fillId="0" borderId="0" xfId="47" applyFont="1" applyBorder="1" applyAlignment="1">
      <alignment horizontal="left" vertical="center"/>
    </xf>
    <xf numFmtId="0" fontId="27" fillId="0" borderId="0" xfId="47" applyFont="1" applyBorder="1" applyAlignment="1">
      <alignment horizont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1" xfId="47" applyFont="1" applyBorder="1" applyAlignment="1">
      <alignment horizontal="center" vertical="center"/>
    </xf>
    <xf numFmtId="4" fontId="21" fillId="0" borderId="0" xfId="47" applyNumberFormat="1" applyFont="1" applyBorder="1" applyAlignment="1">
      <alignment vertical="center"/>
    </xf>
    <xf numFmtId="4" fontId="20" fillId="0" borderId="15" xfId="47" applyNumberFormat="1" applyFont="1" applyBorder="1" applyAlignment="1">
      <alignment vertical="center"/>
    </xf>
    <xf numFmtId="49" fontId="21" fillId="0" borderId="12" xfId="47" applyNumberFormat="1" applyFont="1" applyBorder="1" applyAlignment="1">
      <alignment vertical="center"/>
    </xf>
    <xf numFmtId="0" fontId="20" fillId="0" borderId="12" xfId="47" applyFont="1" applyBorder="1" applyAlignment="1">
      <alignment horizontal="center" vertical="center"/>
    </xf>
    <xf numFmtId="0" fontId="20" fillId="0" borderId="13" xfId="47" applyFont="1" applyBorder="1" applyAlignment="1">
      <alignment vertical="center"/>
    </xf>
    <xf numFmtId="0" fontId="20" fillId="0" borderId="17" xfId="47" applyFont="1" applyBorder="1" applyAlignment="1">
      <alignment vertical="center"/>
    </xf>
    <xf numFmtId="49" fontId="20" fillId="0" borderId="17" xfId="47" applyNumberFormat="1" applyFont="1" applyBorder="1" applyAlignment="1">
      <alignment vertical="center"/>
    </xf>
    <xf numFmtId="3" fontId="20" fillId="0" borderId="17" xfId="47" applyNumberFormat="1" applyFont="1" applyBorder="1" applyAlignment="1">
      <alignment vertical="center"/>
    </xf>
    <xf numFmtId="0" fontId="20" fillId="0" borderId="18" xfId="47" applyFont="1" applyBorder="1" applyAlignment="1">
      <alignment vertical="center"/>
    </xf>
    <xf numFmtId="49" fontId="0" fillId="0" borderId="10" xfId="0" applyNumberFormat="1" applyFill="1" applyBorder="1" applyAlignment="1">
      <alignment wrapText="1"/>
    </xf>
    <xf numFmtId="164" fontId="0" fillId="0" borderId="10" xfId="0" applyNumberFormat="1" applyFill="1" applyBorder="1" applyAlignment="1">
      <alignment horizontal="right" wrapText="1"/>
    </xf>
    <xf numFmtId="164" fontId="0" fillId="0" borderId="0" xfId="0" applyNumberFormat="1" applyFill="1"/>
    <xf numFmtId="0" fontId="0" fillId="0" borderId="0" xfId="0" applyFill="1"/>
    <xf numFmtId="0" fontId="21" fillId="0" borderId="11" xfId="47" applyFont="1" applyBorder="1" applyAlignment="1">
      <alignment horizontal="center" vertical="center"/>
    </xf>
    <xf numFmtId="0" fontId="21" fillId="0" borderId="12" xfId="47" applyFont="1" applyBorder="1" applyAlignment="1">
      <alignment horizontal="center" vertical="center"/>
    </xf>
    <xf numFmtId="0" fontId="21" fillId="0" borderId="13" xfId="47" applyFont="1" applyBorder="1" applyAlignment="1">
      <alignment horizontal="center" vertical="center"/>
    </xf>
    <xf numFmtId="0" fontId="21" fillId="0" borderId="14" xfId="47" applyFont="1" applyBorder="1" applyAlignment="1">
      <alignment horizontal="center" vertical="center"/>
    </xf>
    <xf numFmtId="0" fontId="21" fillId="0" borderId="0" xfId="47" applyFont="1" applyBorder="1" applyAlignment="1">
      <alignment horizontal="center" vertical="center"/>
    </xf>
    <xf numFmtId="0" fontId="21" fillId="0" borderId="15" xfId="47" applyFont="1" applyBorder="1" applyAlignment="1">
      <alignment horizontal="center" vertical="center"/>
    </xf>
    <xf numFmtId="0" fontId="21" fillId="0" borderId="16" xfId="47" applyFont="1" applyBorder="1" applyAlignment="1">
      <alignment horizontal="center" vertical="center"/>
    </xf>
    <xf numFmtId="0" fontId="21" fillId="0" borderId="17" xfId="47" applyFont="1" applyBorder="1" applyAlignment="1">
      <alignment horizontal="center" vertical="center"/>
    </xf>
    <xf numFmtId="0" fontId="21" fillId="0" borderId="18" xfId="47" applyFont="1" applyBorder="1" applyAlignment="1">
      <alignment horizontal="center" vertical="center"/>
    </xf>
    <xf numFmtId="0" fontId="24" fillId="0" borderId="0" xfId="47" applyFont="1" applyBorder="1" applyAlignment="1">
      <alignment horizontal="center"/>
    </xf>
    <xf numFmtId="0" fontId="25" fillId="0" borderId="0" xfId="47" applyFont="1" applyBorder="1" applyAlignment="1">
      <alignment horizontal="center" vertical="top"/>
    </xf>
    <xf numFmtId="0" fontId="21" fillId="0" borderId="0" xfId="44" applyFont="1" applyBorder="1" applyAlignment="1">
      <alignment horizontal="center" vertical="top" wrapText="1"/>
    </xf>
    <xf numFmtId="0" fontId="25" fillId="0" borderId="0" xfId="44" applyFont="1" applyBorder="1" applyAlignment="1">
      <alignment horizontal="center" vertical="top"/>
    </xf>
    <xf numFmtId="0" fontId="26" fillId="0" borderId="0" xfId="47" applyFont="1" applyBorder="1" applyAlignment="1">
      <alignment horizontal="center" vertical="top"/>
    </xf>
    <xf numFmtId="0" fontId="20" fillId="0" borderId="0" xfId="44" applyFont="1" applyBorder="1" applyAlignment="1">
      <alignment horizontal="left" vertical="top" wrapText="1"/>
    </xf>
    <xf numFmtId="0" fontId="26" fillId="0" borderId="0" xfId="44" applyFont="1" applyBorder="1" applyAlignment="1">
      <alignment horizontal="center" vertical="top"/>
    </xf>
    <xf numFmtId="0" fontId="20" fillId="0" borderId="16" xfId="47" applyFont="1" applyBorder="1" applyAlignment="1">
      <alignment horizontal="left" vertical="center" wrapText="1"/>
    </xf>
    <xf numFmtId="0" fontId="20" fillId="0" borderId="17" xfId="47" applyFont="1" applyBorder="1" applyAlignment="1">
      <alignment horizontal="left" vertical="center" wrapText="1"/>
    </xf>
    <xf numFmtId="0" fontId="27" fillId="0" borderId="0" xfId="47" applyFont="1" applyBorder="1" applyAlignment="1">
      <alignment horizontal="center"/>
    </xf>
    <xf numFmtId="0" fontId="20" fillId="0" borderId="17" xfId="44" applyFont="1" applyBorder="1" applyAlignment="1">
      <alignment horizontal="left" vertical="center"/>
    </xf>
    <xf numFmtId="0" fontId="20" fillId="0" borderId="18" xfId="44" applyFont="1" applyBorder="1" applyAlignment="1">
      <alignment horizontal="left" vertical="center"/>
    </xf>
    <xf numFmtId="4" fontId="26" fillId="0" borderId="0" xfId="44" applyNumberFormat="1" applyFont="1" applyBorder="1" applyAlignment="1">
      <alignment horizontal="center" vertical="center"/>
    </xf>
    <xf numFmtId="0" fontId="26" fillId="0" borderId="16" xfId="47" applyFont="1" applyBorder="1" applyAlignment="1">
      <alignment horizontal="left" vertical="center" wrapText="1"/>
    </xf>
    <xf numFmtId="0" fontId="26" fillId="0" borderId="17" xfId="47" applyFont="1" applyBorder="1" applyAlignment="1">
      <alignment horizontal="left" vertical="center" wrapText="1"/>
    </xf>
    <xf numFmtId="0" fontId="26" fillId="0" borderId="17" xfId="44" applyFont="1" applyBorder="1" applyAlignment="1">
      <alignment horizontal="left" vertical="center"/>
    </xf>
    <xf numFmtId="0" fontId="26" fillId="0" borderId="18" xfId="44" applyFont="1" applyBorder="1" applyAlignment="1">
      <alignment horizontal="left" vertical="center"/>
    </xf>
    <xf numFmtId="4" fontId="20" fillId="33" borderId="0" xfId="47" applyNumberFormat="1" applyFont="1" applyFill="1" applyBorder="1" applyAlignment="1">
      <alignment vertical="center"/>
    </xf>
    <xf numFmtId="4" fontId="21" fillId="33" borderId="0" xfId="47" applyNumberFormat="1" applyFont="1" applyFill="1" applyBorder="1" applyAlignment="1">
      <alignment horizontal="center" vertical="center"/>
    </xf>
    <xf numFmtId="15" fontId="21" fillId="33" borderId="0" xfId="44" applyNumberFormat="1" applyFont="1" applyFill="1" applyBorder="1" applyAlignment="1">
      <alignment horizontal="center" vertical="center"/>
    </xf>
    <xf numFmtId="4" fontId="20" fillId="33" borderId="24" xfId="47" applyNumberFormat="1" applyFont="1" applyFill="1" applyBorder="1" applyAlignment="1">
      <alignment horizontal="center" vertical="center"/>
    </xf>
    <xf numFmtId="4" fontId="20" fillId="33" borderId="0" xfId="47" applyNumberFormat="1" applyFont="1" applyFill="1" applyBorder="1" applyAlignment="1">
      <alignment horizontal="center" vertical="center"/>
    </xf>
    <xf numFmtId="4" fontId="21" fillId="33" borderId="19" xfId="46" applyNumberFormat="1" applyFont="1" applyFill="1" applyBorder="1" applyAlignment="1">
      <alignment horizontal="right" vertical="center"/>
    </xf>
    <xf numFmtId="4" fontId="21" fillId="33" borderId="0" xfId="46" applyNumberFormat="1" applyFont="1" applyFill="1" applyBorder="1" applyAlignment="1">
      <alignment horizontal="right" vertical="center"/>
    </xf>
    <xf numFmtId="4" fontId="20" fillId="33" borderId="0" xfId="43" applyNumberFormat="1" applyFont="1" applyFill="1" applyBorder="1" applyAlignment="1">
      <alignment horizontal="right" wrapText="1"/>
    </xf>
    <xf numFmtId="4" fontId="20" fillId="33" borderId="0" xfId="46" applyNumberFormat="1" applyFont="1" applyFill="1" applyBorder="1" applyAlignment="1">
      <alignment horizontal="right" vertical="center"/>
    </xf>
    <xf numFmtId="4" fontId="20" fillId="33" borderId="0" xfId="47" applyNumberFormat="1" applyFont="1" applyFill="1" applyBorder="1" applyAlignment="1">
      <alignment horizontal="right" vertical="center"/>
    </xf>
    <xf numFmtId="4" fontId="20" fillId="33" borderId="24" xfId="46" applyNumberFormat="1" applyFont="1" applyFill="1" applyBorder="1" applyAlignment="1">
      <alignment horizontal="right" vertical="center"/>
    </xf>
    <xf numFmtId="4" fontId="21" fillId="33" borderId="20" xfId="46" applyNumberFormat="1" applyFont="1" applyFill="1" applyBorder="1" applyAlignment="1">
      <alignment horizontal="right" vertical="center"/>
    </xf>
    <xf numFmtId="4" fontId="20" fillId="33" borderId="0" xfId="46" applyNumberFormat="1" applyFont="1" applyFill="1" applyBorder="1" applyAlignment="1">
      <alignment vertical="center"/>
    </xf>
    <xf numFmtId="4" fontId="20" fillId="33" borderId="12" xfId="47" applyNumberFormat="1" applyFont="1" applyFill="1" applyBorder="1" applyAlignment="1">
      <alignment horizontal="center" vertical="center"/>
    </xf>
    <xf numFmtId="4" fontId="20" fillId="33" borderId="12" xfId="47" applyNumberFormat="1" applyFont="1" applyFill="1" applyBorder="1" applyAlignment="1">
      <alignment vertical="center"/>
    </xf>
    <xf numFmtId="4" fontId="24" fillId="33" borderId="0" xfId="47" applyNumberFormat="1" applyFont="1" applyFill="1" applyBorder="1"/>
    <xf numFmtId="4" fontId="20" fillId="33" borderId="0" xfId="44" applyNumberFormat="1" applyFont="1" applyFill="1" applyBorder="1" applyAlignment="1">
      <alignment horizontal="left" vertical="center" wrapText="1"/>
    </xf>
    <xf numFmtId="4" fontId="26" fillId="33" borderId="0" xfId="44" applyNumberFormat="1" applyFont="1" applyFill="1" applyBorder="1" applyAlignment="1">
      <alignment horizontal="center" vertical="center"/>
    </xf>
    <xf numFmtId="4" fontId="27" fillId="33" borderId="0" xfId="47" applyNumberFormat="1" applyFont="1" applyFill="1" applyBorder="1" applyAlignment="1">
      <alignment horizontal="center"/>
    </xf>
    <xf numFmtId="14" fontId="21" fillId="33" borderId="0" xfId="47" applyNumberFormat="1" applyFont="1" applyFill="1" applyBorder="1" applyAlignment="1">
      <alignment horizontal="center" vertical="center"/>
    </xf>
    <xf numFmtId="164" fontId="20" fillId="33" borderId="0" xfId="43" applyNumberFormat="1" applyFont="1" applyFill="1" applyBorder="1" applyAlignment="1">
      <alignment horizontal="right" wrapText="1"/>
    </xf>
    <xf numFmtId="4" fontId="21" fillId="33" borderId="0" xfId="43" applyNumberFormat="1" applyFont="1" applyFill="1" applyBorder="1" applyAlignment="1">
      <alignment horizontal="right" wrapText="1"/>
    </xf>
    <xf numFmtId="4" fontId="20" fillId="33" borderId="17" xfId="47" applyNumberFormat="1" applyFont="1" applyFill="1" applyBorder="1" applyAlignment="1">
      <alignment horizontal="center" vertical="center"/>
    </xf>
    <xf numFmtId="4" fontId="20" fillId="33" borderId="17" xfId="47" applyNumberFormat="1" applyFont="1" applyFill="1" applyBorder="1" applyAlignment="1">
      <alignment vertical="center"/>
    </xf>
    <xf numFmtId="43" fontId="21" fillId="33" borderId="0" xfId="48" applyFont="1" applyFill="1" applyBorder="1" applyAlignment="1">
      <alignment horizontal="right" wrapText="1"/>
    </xf>
    <xf numFmtId="0" fontId="23" fillId="0" borderId="0" xfId="44" applyFont="1" applyFill="1" applyAlignment="1">
      <alignment vertical="center"/>
    </xf>
    <xf numFmtId="0" fontId="23" fillId="0" borderId="0" xfId="44" applyFont="1" applyFill="1" applyAlignment="1">
      <alignment horizontal="center" vertical="center"/>
    </xf>
    <xf numFmtId="164" fontId="23" fillId="0" borderId="0" xfId="44" applyNumberFormat="1" applyFont="1" applyFill="1" applyAlignment="1">
      <alignment horizontal="center" vertical="center"/>
    </xf>
    <xf numFmtId="0" fontId="23" fillId="0" borderId="0" xfId="44" applyFont="1" applyFill="1" applyAlignment="1">
      <alignment horizontal="centerContinuous" vertical="center"/>
    </xf>
    <xf numFmtId="43" fontId="23" fillId="0" borderId="0" xfId="45" applyFont="1" applyFill="1" applyAlignment="1">
      <alignment vertical="center"/>
    </xf>
    <xf numFmtId="171" fontId="23" fillId="0" borderId="0" xfId="45" applyNumberFormat="1" applyFont="1" applyFill="1" applyAlignment="1">
      <alignment vertical="center"/>
    </xf>
    <xf numFmtId="164" fontId="23" fillId="0" borderId="0" xfId="45" applyNumberFormat="1" applyFont="1" applyFill="1" applyAlignment="1">
      <alignment vertical="center"/>
    </xf>
    <xf numFmtId="0" fontId="30" fillId="0" borderId="11" xfId="44" applyFont="1" applyFill="1" applyBorder="1" applyAlignment="1">
      <alignment vertical="center"/>
    </xf>
    <xf numFmtId="0" fontId="30" fillId="0" borderId="12" xfId="44" applyFont="1" applyFill="1" applyBorder="1" applyAlignment="1">
      <alignment vertical="center"/>
    </xf>
    <xf numFmtId="0" fontId="30" fillId="0" borderId="11" xfId="44" applyFont="1" applyFill="1" applyBorder="1" applyAlignment="1">
      <alignment horizontal="center" vertical="center"/>
    </xf>
    <xf numFmtId="0" fontId="30" fillId="0" borderId="12" xfId="44" applyFont="1" applyFill="1" applyBorder="1" applyAlignment="1">
      <alignment horizontal="center" vertical="center"/>
    </xf>
    <xf numFmtId="0" fontId="30" fillId="0" borderId="13" xfId="44" applyFont="1" applyFill="1" applyBorder="1" applyAlignment="1">
      <alignment horizontal="center" vertical="center"/>
    </xf>
    <xf numFmtId="0" fontId="30" fillId="0" borderId="14" xfId="44" applyFont="1" applyFill="1" applyBorder="1" applyAlignment="1">
      <alignment vertical="center"/>
    </xf>
    <xf numFmtId="0" fontId="30" fillId="0" borderId="0" xfId="44" applyFont="1" applyFill="1" applyBorder="1" applyAlignment="1">
      <alignment vertical="center"/>
    </xf>
    <xf numFmtId="0" fontId="30" fillId="0" borderId="14" xfId="44" applyFont="1" applyFill="1" applyBorder="1" applyAlignment="1">
      <alignment horizontal="center" vertical="center"/>
    </xf>
    <xf numFmtId="0" fontId="30" fillId="0" borderId="0" xfId="44" applyFont="1" applyFill="1" applyBorder="1" applyAlignment="1">
      <alignment horizontal="center" vertical="center"/>
    </xf>
    <xf numFmtId="0" fontId="30" fillId="0" borderId="15" xfId="44" applyFont="1" applyFill="1" applyBorder="1" applyAlignment="1">
      <alignment horizontal="center" vertical="center"/>
    </xf>
    <xf numFmtId="0" fontId="31" fillId="0" borderId="14" xfId="44" applyFont="1" applyFill="1" applyBorder="1" applyAlignment="1">
      <alignment vertical="center"/>
    </xf>
    <xf numFmtId="0" fontId="31" fillId="0" borderId="0" xfId="44" applyFont="1" applyFill="1" applyBorder="1" applyAlignment="1">
      <alignment vertical="center"/>
    </xf>
    <xf numFmtId="0" fontId="23" fillId="0" borderId="16" xfId="44" applyFont="1" applyFill="1" applyBorder="1" applyAlignment="1">
      <alignment vertical="center"/>
    </xf>
    <xf numFmtId="0" fontId="23" fillId="0" borderId="17" xfId="44" applyFont="1" applyFill="1" applyBorder="1" applyAlignment="1">
      <alignment vertical="center"/>
    </xf>
    <xf numFmtId="0" fontId="30" fillId="0" borderId="16" xfId="44" applyFont="1" applyFill="1" applyBorder="1" applyAlignment="1">
      <alignment horizontal="center" vertical="center"/>
    </xf>
    <xf numFmtId="0" fontId="30" fillId="0" borderId="17" xfId="44" applyFont="1" applyFill="1" applyBorder="1" applyAlignment="1">
      <alignment horizontal="center" vertical="center"/>
    </xf>
    <xf numFmtId="0" fontId="30" fillId="0" borderId="18" xfId="44" applyFont="1" applyFill="1" applyBorder="1" applyAlignment="1">
      <alignment horizontal="center" vertical="center"/>
    </xf>
    <xf numFmtId="0" fontId="23" fillId="0" borderId="11" xfId="44" applyFont="1" applyFill="1" applyBorder="1" applyAlignment="1">
      <alignment vertical="center"/>
    </xf>
    <xf numFmtId="0" fontId="23" fillId="0" borderId="12" xfId="44" applyFont="1" applyFill="1" applyBorder="1" applyAlignment="1">
      <alignment vertical="center"/>
    </xf>
    <xf numFmtId="0" fontId="23" fillId="0" borderId="12" xfId="44" applyFont="1" applyFill="1" applyBorder="1" applyAlignment="1">
      <alignment horizontal="center" vertical="center"/>
    </xf>
    <xf numFmtId="164" fontId="23" fillId="0" borderId="12" xfId="44" applyNumberFormat="1" applyFont="1" applyFill="1" applyBorder="1" applyAlignment="1">
      <alignment horizontal="centerContinuous" vertical="center"/>
    </xf>
    <xf numFmtId="0" fontId="23" fillId="0" borderId="12" xfId="44" applyFont="1" applyFill="1" applyBorder="1" applyAlignment="1">
      <alignment horizontal="centerContinuous" vertical="center"/>
    </xf>
    <xf numFmtId="0" fontId="23" fillId="0" borderId="13" xfId="44" applyFont="1" applyFill="1" applyBorder="1" applyAlignment="1">
      <alignment vertical="center"/>
    </xf>
    <xf numFmtId="0" fontId="23" fillId="0" borderId="14" xfId="44" applyFont="1" applyFill="1" applyBorder="1" applyAlignment="1">
      <alignment vertical="center"/>
    </xf>
    <xf numFmtId="0" fontId="23" fillId="0" borderId="0" xfId="44" applyFont="1" applyFill="1" applyBorder="1" applyAlignment="1">
      <alignment vertical="center"/>
    </xf>
    <xf numFmtId="0" fontId="30" fillId="0" borderId="0" xfId="44" applyFont="1" applyFill="1" applyBorder="1" applyAlignment="1">
      <alignment horizontal="center" vertical="center"/>
    </xf>
    <xf numFmtId="164" fontId="23" fillId="0" borderId="0" xfId="44" applyNumberFormat="1" applyFont="1" applyFill="1" applyBorder="1" applyAlignment="1">
      <alignment horizontal="center" vertical="center"/>
    </xf>
    <xf numFmtId="0" fontId="23" fillId="0" borderId="0" xfId="44" applyFont="1" applyFill="1" applyBorder="1" applyAlignment="1">
      <alignment horizontal="center" vertical="center"/>
    </xf>
    <xf numFmtId="0" fontId="32" fillId="0" borderId="0" xfId="44" applyFont="1" applyFill="1" applyBorder="1" applyAlignment="1">
      <alignment horizontal="center" vertical="center" wrapText="1"/>
    </xf>
    <xf numFmtId="164" fontId="23" fillId="0" borderId="0" xfId="44" applyNumberFormat="1" applyFont="1" applyFill="1" applyBorder="1" applyAlignment="1">
      <alignment vertical="center"/>
    </xf>
    <xf numFmtId="0" fontId="23" fillId="0" borderId="15" xfId="44" applyFont="1" applyFill="1" applyBorder="1" applyAlignment="1">
      <alignment vertical="center"/>
    </xf>
    <xf numFmtId="14" fontId="30" fillId="0" borderId="0" xfId="44" applyNumberFormat="1" applyFont="1" applyFill="1" applyBorder="1" applyAlignment="1">
      <alignment horizontal="center" vertical="center"/>
    </xf>
    <xf numFmtId="0" fontId="30" fillId="0" borderId="14" xfId="44" applyFont="1" applyFill="1" applyBorder="1" applyAlignment="1">
      <alignment horizontal="center" vertical="center"/>
    </xf>
    <xf numFmtId="164" fontId="23" fillId="0" borderId="0" xfId="44" applyNumberFormat="1" applyFont="1" applyFill="1" applyBorder="1" applyAlignment="1">
      <alignment horizontal="centerContinuous" vertical="center"/>
    </xf>
    <xf numFmtId="3" fontId="23" fillId="0" borderId="0" xfId="44" applyNumberFormat="1" applyFont="1" applyFill="1" applyBorder="1" applyAlignment="1">
      <alignment horizontal="centerContinuous" vertical="center"/>
    </xf>
    <xf numFmtId="0" fontId="30" fillId="0" borderId="0" xfId="44" applyFont="1" applyFill="1" applyBorder="1" applyAlignment="1">
      <alignment horizontal="right" vertical="center"/>
    </xf>
    <xf numFmtId="0" fontId="23" fillId="0" borderId="0" xfId="44" applyFont="1" applyFill="1" applyBorder="1" applyAlignment="1">
      <alignment horizontal="centerContinuous" vertical="center"/>
    </xf>
    <xf numFmtId="3" fontId="23" fillId="0" borderId="0" xfId="44" applyNumberFormat="1" applyFont="1" applyFill="1" applyBorder="1" applyAlignment="1">
      <alignment vertical="center"/>
    </xf>
    <xf numFmtId="0" fontId="30" fillId="0" borderId="0" xfId="44" applyFont="1" applyFill="1" applyBorder="1" applyAlignment="1">
      <alignment horizontal="left" vertical="center"/>
    </xf>
    <xf numFmtId="164" fontId="30" fillId="0" borderId="19" xfId="44" applyNumberFormat="1" applyFont="1" applyFill="1" applyBorder="1" applyAlignment="1">
      <alignment horizontal="right" vertical="center"/>
    </xf>
    <xf numFmtId="4" fontId="30" fillId="0" borderId="0" xfId="44" applyNumberFormat="1" applyFont="1" applyFill="1" applyBorder="1" applyAlignment="1">
      <alignment horizontal="center" vertical="center"/>
    </xf>
    <xf numFmtId="4" fontId="30" fillId="0" borderId="19" xfId="44" applyNumberFormat="1" applyFont="1" applyFill="1" applyBorder="1" applyAlignment="1">
      <alignment horizontal="right" vertical="center"/>
    </xf>
    <xf numFmtId="4" fontId="30" fillId="0" borderId="0" xfId="44" applyNumberFormat="1" applyFont="1" applyFill="1" applyBorder="1" applyAlignment="1">
      <alignment horizontal="right" vertical="center"/>
    </xf>
    <xf numFmtId="165" fontId="30" fillId="0" borderId="19" xfId="46" applyFont="1" applyFill="1" applyBorder="1" applyAlignment="1">
      <alignment horizontal="right" vertical="center"/>
    </xf>
    <xf numFmtId="3" fontId="30" fillId="0" borderId="0" xfId="44" applyNumberFormat="1" applyFont="1" applyFill="1" applyBorder="1" applyAlignment="1">
      <alignment horizontal="right" vertical="center"/>
    </xf>
    <xf numFmtId="4" fontId="30" fillId="0" borderId="19" xfId="44" applyNumberFormat="1" applyFont="1" applyFill="1" applyBorder="1" applyAlignment="1">
      <alignment vertical="center"/>
    </xf>
    <xf numFmtId="4" fontId="30" fillId="0" borderId="0" xfId="44" applyNumberFormat="1" applyFont="1" applyFill="1" applyBorder="1" applyAlignment="1">
      <alignment vertical="center"/>
    </xf>
    <xf numFmtId="0" fontId="30" fillId="0" borderId="15" xfId="44" applyFont="1" applyFill="1" applyBorder="1" applyAlignment="1">
      <alignment vertical="center"/>
    </xf>
    <xf numFmtId="49" fontId="30" fillId="0" borderId="0" xfId="44" applyNumberFormat="1" applyFont="1" applyFill="1" applyBorder="1" applyAlignment="1">
      <alignment horizontal="center" vertical="center"/>
    </xf>
    <xf numFmtId="4" fontId="23" fillId="0" borderId="0" xfId="46" applyNumberFormat="1" applyFont="1" applyFill="1" applyBorder="1" applyAlignment="1">
      <alignment horizontal="center" vertical="center"/>
    </xf>
    <xf numFmtId="4" fontId="23" fillId="0" borderId="0" xfId="46" applyNumberFormat="1" applyFont="1" applyFill="1" applyBorder="1" applyAlignment="1">
      <alignment horizontal="right" vertical="center"/>
    </xf>
    <xf numFmtId="165" fontId="23" fillId="0" borderId="0" xfId="46" applyFont="1" applyFill="1" applyBorder="1" applyAlignment="1">
      <alignment horizontal="right" vertical="center"/>
    </xf>
    <xf numFmtId="166" fontId="23" fillId="0" borderId="0" xfId="46" applyNumberFormat="1" applyFont="1" applyFill="1" applyBorder="1" applyAlignment="1">
      <alignment horizontal="right" vertical="center"/>
    </xf>
    <xf numFmtId="4" fontId="23" fillId="0" borderId="0" xfId="44" applyNumberFormat="1" applyFont="1" applyFill="1" applyBorder="1" applyAlignment="1">
      <alignment vertical="center"/>
    </xf>
    <xf numFmtId="0" fontId="23" fillId="0" borderId="0" xfId="44" applyFont="1" applyFill="1" applyBorder="1" applyAlignment="1">
      <alignment horizontal="right" vertical="center"/>
    </xf>
    <xf numFmtId="4" fontId="23" fillId="0" borderId="0" xfId="44" applyNumberFormat="1" applyFont="1" applyFill="1" applyBorder="1" applyAlignment="1">
      <alignment horizontal="centerContinuous" vertical="center"/>
    </xf>
    <xf numFmtId="171" fontId="23" fillId="0" borderId="0" xfId="44" applyNumberFormat="1" applyFont="1" applyFill="1" applyAlignment="1">
      <alignment vertical="center"/>
    </xf>
    <xf numFmtId="164" fontId="23" fillId="0" borderId="0" xfId="44" applyNumberFormat="1" applyFont="1" applyFill="1" applyAlignment="1">
      <alignment vertical="center"/>
    </xf>
    <xf numFmtId="164" fontId="23" fillId="0" borderId="0" xfId="46" applyNumberFormat="1" applyFont="1" applyFill="1" applyBorder="1" applyAlignment="1">
      <alignment horizontal="right" vertical="center"/>
    </xf>
    <xf numFmtId="4" fontId="30" fillId="0" borderId="0" xfId="46" applyNumberFormat="1" applyFont="1" applyFill="1" applyBorder="1" applyAlignment="1">
      <alignment vertical="center"/>
    </xf>
    <xf numFmtId="4" fontId="30" fillId="0" borderId="19" xfId="46" applyNumberFormat="1" applyFont="1" applyFill="1" applyBorder="1" applyAlignment="1">
      <alignment vertical="center"/>
    </xf>
    <xf numFmtId="4" fontId="23" fillId="0" borderId="0" xfId="46" applyNumberFormat="1" applyFont="1" applyFill="1" applyBorder="1" applyAlignment="1">
      <alignment vertical="center"/>
    </xf>
    <xf numFmtId="4" fontId="30" fillId="0" borderId="0" xfId="46" applyNumberFormat="1" applyFont="1" applyFill="1" applyBorder="1" applyAlignment="1">
      <alignment horizontal="center" vertical="center"/>
    </xf>
    <xf numFmtId="164" fontId="23" fillId="0" borderId="0" xfId="44" applyNumberFormat="1" applyFont="1" applyFill="1" applyBorder="1" applyAlignment="1">
      <alignment horizontal="right" vertical="center"/>
    </xf>
    <xf numFmtId="4" fontId="23" fillId="0" borderId="0" xfId="44" applyNumberFormat="1" applyFont="1" applyFill="1" applyBorder="1" applyAlignment="1">
      <alignment horizontal="center" vertical="center"/>
    </xf>
    <xf numFmtId="4" fontId="23" fillId="0" borderId="0" xfId="44" applyNumberFormat="1" applyFont="1" applyFill="1" applyBorder="1" applyAlignment="1">
      <alignment horizontal="right" vertical="center"/>
    </xf>
    <xf numFmtId="3" fontId="23" fillId="0" borderId="0" xfId="44" applyNumberFormat="1" applyFont="1" applyFill="1" applyBorder="1" applyAlignment="1">
      <alignment horizontal="right" vertical="center"/>
    </xf>
    <xf numFmtId="164" fontId="30" fillId="0" borderId="20" xfId="44" applyNumberFormat="1" applyFont="1" applyFill="1" applyBorder="1" applyAlignment="1">
      <alignment horizontal="right" vertical="center"/>
    </xf>
    <xf numFmtId="4" fontId="30" fillId="0" borderId="20" xfId="44" applyNumberFormat="1" applyFont="1" applyFill="1" applyBorder="1" applyAlignment="1">
      <alignment horizontal="right" vertical="center"/>
    </xf>
    <xf numFmtId="4" fontId="30" fillId="0" borderId="20" xfId="44" applyNumberFormat="1" applyFont="1" applyFill="1" applyBorder="1" applyAlignment="1">
      <alignment vertical="center"/>
    </xf>
    <xf numFmtId="164" fontId="30" fillId="0" borderId="19" xfId="46" applyNumberFormat="1" applyFont="1" applyFill="1" applyBorder="1" applyAlignment="1">
      <alignment horizontal="right" vertical="center"/>
    </xf>
    <xf numFmtId="4" fontId="30" fillId="0" borderId="19" xfId="46" applyNumberFormat="1" applyFont="1" applyFill="1" applyBorder="1" applyAlignment="1">
      <alignment horizontal="right" vertical="center"/>
    </xf>
    <xf numFmtId="4" fontId="30" fillId="0" borderId="0" xfId="46" applyNumberFormat="1" applyFont="1" applyFill="1" applyBorder="1" applyAlignment="1">
      <alignment horizontal="right" vertical="center"/>
    </xf>
    <xf numFmtId="166" fontId="30" fillId="0" borderId="0" xfId="46" applyNumberFormat="1" applyFont="1" applyFill="1" applyBorder="1" applyAlignment="1">
      <alignment horizontal="right" vertical="center"/>
    </xf>
    <xf numFmtId="3" fontId="23" fillId="0" borderId="15" xfId="44" applyNumberFormat="1" applyFont="1" applyFill="1" applyBorder="1" applyAlignment="1">
      <alignment vertical="center"/>
    </xf>
    <xf numFmtId="3" fontId="23" fillId="0" borderId="0" xfId="44" applyNumberFormat="1" applyFont="1" applyFill="1" applyBorder="1" applyAlignment="1">
      <alignment horizontal="center" vertical="center"/>
    </xf>
    <xf numFmtId="0" fontId="23" fillId="0" borderId="21" xfId="44" applyFont="1" applyFill="1" applyBorder="1" applyAlignment="1">
      <alignment vertical="center"/>
    </xf>
    <xf numFmtId="0" fontId="23" fillId="0" borderId="22" xfId="44" applyFont="1" applyFill="1" applyBorder="1" applyAlignment="1">
      <alignment vertical="center"/>
    </xf>
    <xf numFmtId="0" fontId="23" fillId="0" borderId="22" xfId="44" applyFont="1" applyFill="1" applyBorder="1" applyAlignment="1">
      <alignment horizontal="center" vertical="center"/>
    </xf>
    <xf numFmtId="164" fontId="23" fillId="0" borderId="22" xfId="44" applyNumberFormat="1" applyFont="1" applyFill="1" applyBorder="1" applyAlignment="1">
      <alignment horizontal="right" vertical="center"/>
    </xf>
    <xf numFmtId="0" fontId="23" fillId="0" borderId="22" xfId="44" applyFont="1" applyFill="1" applyBorder="1" applyAlignment="1">
      <alignment horizontal="right" vertical="center"/>
    </xf>
    <xf numFmtId="3" fontId="23" fillId="0" borderId="22" xfId="44" applyNumberFormat="1" applyFont="1" applyFill="1" applyBorder="1" applyAlignment="1">
      <alignment vertical="center"/>
    </xf>
    <xf numFmtId="4" fontId="23" fillId="0" borderId="22" xfId="44" applyNumberFormat="1" applyFont="1" applyFill="1" applyBorder="1" applyAlignment="1">
      <alignment vertical="center"/>
    </xf>
    <xf numFmtId="0" fontId="23" fillId="0" borderId="23" xfId="44" applyFont="1" applyFill="1" applyBorder="1" applyAlignment="1">
      <alignment vertical="center"/>
    </xf>
    <xf numFmtId="0" fontId="33" fillId="0" borderId="0" xfId="44" applyFont="1" applyFill="1" applyBorder="1" applyAlignment="1">
      <alignment horizontal="center" vertical="center"/>
    </xf>
    <xf numFmtId="0" fontId="30" fillId="0" borderId="0" xfId="44" applyFont="1" applyFill="1" applyBorder="1" applyAlignment="1">
      <alignment vertical="center" wrapText="1"/>
    </xf>
    <xf numFmtId="0" fontId="28" fillId="0" borderId="0" xfId="44" applyFont="1" applyFill="1" applyBorder="1" applyAlignment="1">
      <alignment horizontal="center" vertical="center"/>
    </xf>
    <xf numFmtId="0" fontId="23" fillId="0" borderId="0" xfId="47" applyFont="1" applyFill="1" applyBorder="1" applyAlignment="1">
      <alignment horizontal="center" vertical="center"/>
    </xf>
    <xf numFmtId="0" fontId="23" fillId="0" borderId="0" xfId="44" applyFont="1" applyFill="1" applyBorder="1" applyAlignment="1">
      <alignment horizontal="left" vertical="center"/>
    </xf>
    <xf numFmtId="0" fontId="23" fillId="0" borderId="0" xfId="44" applyFont="1" applyFill="1" applyBorder="1" applyAlignment="1">
      <alignment horizontal="center" vertical="center"/>
    </xf>
    <xf numFmtId="0" fontId="23" fillId="0" borderId="0" xfId="47" applyFont="1" applyFill="1" applyBorder="1" applyAlignment="1">
      <alignment horizontal="center" vertical="center"/>
    </xf>
    <xf numFmtId="0" fontId="34" fillId="0" borderId="14" xfId="44" applyFont="1" applyFill="1" applyBorder="1" applyAlignment="1">
      <alignment vertical="center"/>
    </xf>
    <xf numFmtId="0" fontId="35" fillId="0" borderId="0" xfId="44" applyFont="1" applyFill="1" applyBorder="1" applyAlignment="1">
      <alignment horizontal="center" vertical="center"/>
    </xf>
    <xf numFmtId="164" fontId="35" fillId="0" borderId="0" xfId="44" applyNumberFormat="1" applyFont="1" applyFill="1" applyBorder="1" applyAlignment="1">
      <alignment vertical="center"/>
    </xf>
    <xf numFmtId="0" fontId="35" fillId="0" borderId="0" xfId="44" applyFont="1" applyFill="1" applyBorder="1" applyAlignment="1">
      <alignment vertical="center"/>
    </xf>
    <xf numFmtId="0" fontId="35" fillId="0" borderId="0" xfId="44" applyFont="1" applyFill="1" applyBorder="1" applyAlignment="1">
      <alignment horizontal="center" vertical="center"/>
    </xf>
    <xf numFmtId="0" fontId="34" fillId="0" borderId="0" xfId="44" applyFont="1" applyFill="1" applyBorder="1" applyAlignment="1">
      <alignment vertical="center"/>
    </xf>
    <xf numFmtId="0" fontId="34" fillId="0" borderId="15" xfId="44" applyFont="1" applyFill="1" applyBorder="1" applyAlignment="1">
      <alignment vertical="center"/>
    </xf>
    <xf numFmtId="0" fontId="34" fillId="0" borderId="0" xfId="44" applyFont="1" applyFill="1" applyAlignment="1">
      <alignment vertical="center"/>
    </xf>
    <xf numFmtId="171" fontId="34" fillId="0" borderId="0" xfId="44" applyNumberFormat="1" applyFont="1" applyFill="1" applyAlignment="1">
      <alignment vertical="center"/>
    </xf>
    <xf numFmtId="164" fontId="34" fillId="0" borderId="0" xfId="44" applyNumberFormat="1" applyFont="1" applyFill="1" applyAlignment="1">
      <alignment vertical="center"/>
    </xf>
    <xf numFmtId="0" fontId="28" fillId="0" borderId="17" xfId="44" applyFont="1" applyFill="1" applyBorder="1" applyAlignment="1">
      <alignment horizontal="left" vertical="center"/>
    </xf>
    <xf numFmtId="0" fontId="28" fillId="0" borderId="17" xfId="44" applyFont="1" applyFill="1" applyBorder="1" applyAlignment="1">
      <alignment vertical="center"/>
    </xf>
    <xf numFmtId="0" fontId="28" fillId="0" borderId="18" xfId="44" applyFont="1" applyFill="1" applyBorder="1" applyAlignment="1">
      <alignment vertical="center"/>
    </xf>
    <xf numFmtId="0" fontId="28" fillId="0" borderId="0" xfId="44" applyFont="1" applyFill="1" applyAlignment="1">
      <alignment vertical="center"/>
    </xf>
    <xf numFmtId="171" fontId="28" fillId="0" borderId="0" xfId="44" applyNumberFormat="1" applyFont="1" applyFill="1" applyAlignment="1">
      <alignment vertical="center"/>
    </xf>
    <xf numFmtId="164" fontId="28" fillId="0" borderId="0" xfId="44" applyNumberFormat="1" applyFont="1" applyFill="1" applyAlignment="1">
      <alignment vertical="center"/>
    </xf>
    <xf numFmtId="164" fontId="23" fillId="0" borderId="0" xfId="46" applyNumberFormat="1" applyFont="1" applyFill="1" applyAlignment="1">
      <alignment horizontal="centerContinuous" vertical="center"/>
    </xf>
    <xf numFmtId="164" fontId="23" fillId="0" borderId="0" xfId="44" applyNumberFormat="1" applyFont="1" applyFill="1" applyAlignment="1">
      <alignment horizontal="centerContinuous" vertical="center"/>
    </xf>
    <xf numFmtId="0" fontId="30" fillId="0" borderId="13" xfId="44" applyFont="1" applyFill="1" applyBorder="1" applyAlignment="1">
      <alignment vertical="center"/>
    </xf>
    <xf numFmtId="0" fontId="30" fillId="0" borderId="11" xfId="44" applyFont="1" applyFill="1" applyBorder="1" applyAlignment="1" applyProtection="1">
      <alignment horizontal="center" vertical="center"/>
      <protection locked="0"/>
    </xf>
    <xf numFmtId="0" fontId="30" fillId="0" borderId="12" xfId="44" applyFont="1" applyFill="1" applyBorder="1" applyAlignment="1" applyProtection="1">
      <alignment horizontal="center" vertical="center"/>
      <protection locked="0"/>
    </xf>
    <xf numFmtId="0" fontId="30" fillId="0" borderId="13" xfId="44" applyFont="1" applyFill="1" applyBorder="1" applyAlignment="1" applyProtection="1">
      <alignment horizontal="center" vertical="center"/>
      <protection locked="0"/>
    </xf>
    <xf numFmtId="0" fontId="31" fillId="0" borderId="15" xfId="44" applyFont="1" applyFill="1" applyBorder="1" applyAlignment="1">
      <alignment vertical="center"/>
    </xf>
    <xf numFmtId="49" fontId="1" fillId="0" borderId="10" xfId="0" applyNumberFormat="1" applyFont="1" applyBorder="1" applyAlignment="1">
      <alignment wrapText="1"/>
    </xf>
    <xf numFmtId="0" fontId="23" fillId="0" borderId="18" xfId="44" applyFont="1" applyFill="1" applyBorder="1" applyAlignment="1">
      <alignment vertical="center"/>
    </xf>
    <xf numFmtId="0" fontId="32" fillId="0" borderId="0" xfId="44" applyFont="1" applyFill="1" applyBorder="1" applyAlignment="1">
      <alignment horizontal="center" vertical="center" wrapText="1"/>
    </xf>
    <xf numFmtId="3" fontId="30" fillId="0" borderId="0" xfId="44" applyNumberFormat="1" applyFont="1" applyFill="1" applyBorder="1" applyAlignment="1">
      <alignment horizontal="center" vertical="center"/>
    </xf>
    <xf numFmtId="3" fontId="30" fillId="0" borderId="0" xfId="44" applyNumberFormat="1" applyFont="1" applyFill="1" applyBorder="1" applyAlignment="1">
      <alignment vertical="center"/>
    </xf>
    <xf numFmtId="164" fontId="30" fillId="0" borderId="0" xfId="46" applyNumberFormat="1" applyFont="1" applyFill="1" applyBorder="1" applyAlignment="1">
      <alignment horizontal="right" vertical="center"/>
    </xf>
    <xf numFmtId="165" fontId="30" fillId="0" borderId="0" xfId="46" applyFont="1" applyFill="1" applyBorder="1" applyAlignment="1">
      <alignment horizontal="right" vertical="center"/>
    </xf>
    <xf numFmtId="166" fontId="23" fillId="0" borderId="0" xfId="46" applyNumberFormat="1" applyFont="1" applyFill="1" applyBorder="1" applyAlignment="1">
      <alignment horizontal="center" vertical="center"/>
    </xf>
    <xf numFmtId="49" fontId="23" fillId="0" borderId="0" xfId="44" applyNumberFormat="1" applyFont="1" applyFill="1" applyBorder="1" applyAlignment="1">
      <alignment horizontal="center" vertical="center"/>
    </xf>
    <xf numFmtId="165" fontId="23" fillId="0" borderId="0" xfId="46" applyNumberFormat="1" applyFont="1" applyFill="1" applyBorder="1" applyAlignment="1">
      <alignment vertical="center"/>
    </xf>
    <xf numFmtId="0" fontId="23" fillId="0" borderId="0" xfId="44" applyFont="1" applyFill="1" applyBorder="1" applyAlignment="1">
      <alignment vertical="center" wrapText="1"/>
    </xf>
    <xf numFmtId="0" fontId="23" fillId="0" borderId="0" xfId="44" applyFont="1" applyFill="1" applyBorder="1" applyAlignment="1">
      <alignment horizontal="left" vertical="center" wrapText="1"/>
    </xf>
    <xf numFmtId="166" fontId="23" fillId="0" borderId="0" xfId="44" applyNumberFormat="1" applyFont="1" applyFill="1" applyBorder="1" applyAlignment="1">
      <alignment vertical="center"/>
    </xf>
    <xf numFmtId="166" fontId="30" fillId="0" borderId="19" xfId="46" applyNumberFormat="1" applyFont="1" applyFill="1" applyBorder="1" applyAlignment="1">
      <alignment horizontal="right" vertical="center"/>
    </xf>
    <xf numFmtId="43" fontId="23" fillId="0" borderId="0" xfId="45" applyFont="1" applyFill="1" applyBorder="1" applyAlignment="1">
      <alignment vertical="center"/>
    </xf>
    <xf numFmtId="165" fontId="30" fillId="0" borderId="0" xfId="46" applyFont="1" applyFill="1" applyBorder="1" applyAlignment="1">
      <alignment horizontal="center" vertical="center"/>
    </xf>
    <xf numFmtId="0" fontId="23" fillId="0" borderId="17" xfId="44" applyFont="1" applyFill="1" applyBorder="1" applyAlignment="1">
      <alignment horizontal="center" vertical="center"/>
    </xf>
    <xf numFmtId="164" fontId="23" fillId="0" borderId="17" xfId="44" applyNumberFormat="1" applyFont="1" applyFill="1" applyBorder="1" applyAlignment="1">
      <alignment horizontal="right" vertical="center"/>
    </xf>
    <xf numFmtId="0" fontId="23" fillId="0" borderId="17" xfId="44" applyFont="1" applyFill="1" applyBorder="1" applyAlignment="1">
      <alignment horizontal="right" vertical="center"/>
    </xf>
    <xf numFmtId="3" fontId="23" fillId="0" borderId="18" xfId="44" applyNumberFormat="1" applyFont="1" applyFill="1" applyBorder="1" applyAlignment="1">
      <alignment vertical="center"/>
    </xf>
    <xf numFmtId="164" fontId="23" fillId="0" borderId="12" xfId="44" applyNumberFormat="1" applyFont="1" applyFill="1" applyBorder="1" applyAlignment="1">
      <alignment horizontal="right" vertical="center"/>
    </xf>
    <xf numFmtId="0" fontId="23" fillId="0" borderId="12" xfId="44" applyFont="1" applyFill="1" applyBorder="1" applyAlignment="1">
      <alignment horizontal="right" vertical="center"/>
    </xf>
    <xf numFmtId="3" fontId="23" fillId="0" borderId="12" xfId="44" applyNumberFormat="1" applyFont="1" applyFill="1" applyBorder="1" applyAlignment="1">
      <alignment vertical="center"/>
    </xf>
    <xf numFmtId="0" fontId="36" fillId="0" borderId="0" xfId="44" applyFont="1" applyFill="1" applyBorder="1" applyAlignment="1">
      <alignment horizontal="center" vertical="center"/>
    </xf>
    <xf numFmtId="0" fontId="28" fillId="0" borderId="14" xfId="44" applyFont="1" applyFill="1" applyBorder="1" applyAlignment="1">
      <alignment vertical="center"/>
    </xf>
    <xf numFmtId="0" fontId="37" fillId="0" borderId="17" xfId="44" applyFont="1" applyFill="1" applyBorder="1" applyAlignment="1">
      <alignment horizontal="left" vertical="center"/>
    </xf>
    <xf numFmtId="4" fontId="23" fillId="0" borderId="0" xfId="44" applyNumberFormat="1" applyFont="1" applyFill="1" applyAlignment="1">
      <alignment horizontal="centerContinuous" vertical="center"/>
    </xf>
    <xf numFmtId="4" fontId="23" fillId="0" borderId="0" xfId="44" applyNumberFormat="1" applyFont="1" applyFill="1" applyAlignment="1">
      <alignment vertical="center"/>
    </xf>
    <xf numFmtId="0" fontId="37" fillId="0" borderId="16" xfId="44" applyFont="1" applyFill="1" applyBorder="1" applyAlignment="1">
      <alignment horizontal="left" vertical="center"/>
    </xf>
    <xf numFmtId="4" fontId="29" fillId="0" borderId="0" xfId="0" applyNumberFormat="1" applyFont="1" applyFill="1" applyBorder="1" applyAlignment="1">
      <alignment vertical="center"/>
    </xf>
    <xf numFmtId="0" fontId="26" fillId="0" borderId="0" xfId="47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164" fontId="30" fillId="0" borderId="0" xfId="44" applyNumberFormat="1" applyFont="1" applyFill="1" applyBorder="1" applyAlignment="1">
      <alignment horizontal="right" vertical="center"/>
    </xf>
    <xf numFmtId="0" fontId="25" fillId="0" borderId="0" xfId="47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0" fontId="16" fillId="0" borderId="10" xfId="0" applyFont="1" applyBorder="1" applyAlignment="1">
      <alignment horizontal="center" wrapText="1"/>
    </xf>
    <xf numFmtId="164" fontId="16" fillId="0" borderId="1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8" builtinId="3"/>
    <cellStyle name="Millares [0] 2" xfId="49"/>
    <cellStyle name="Millares 2" xfId="45"/>
    <cellStyle name="Millares 2 2" xfId="46"/>
    <cellStyle name="Neutral" xfId="8" builtinId="28" customBuiltin="1"/>
    <cellStyle name="Normal" xfId="0" builtinId="0"/>
    <cellStyle name="Normal 2" xfId="42"/>
    <cellStyle name="Normal 2 2" xfId="44"/>
    <cellStyle name="Normal 2 3" xfId="43"/>
    <cellStyle name="Normal 4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85726</xdr:colOff>
      <xdr:row>55</xdr:row>
      <xdr:rowOff>28575</xdr:rowOff>
    </xdr:from>
    <xdr:ext cx="2505074" cy="748665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28601" y="7800975"/>
          <a:ext cx="2505074" cy="748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85725</xdr:colOff>
      <xdr:row>1</xdr:row>
      <xdr:rowOff>47625</xdr:rowOff>
    </xdr:from>
    <xdr:ext cx="2486025" cy="762000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28600" y="133350"/>
          <a:ext cx="24860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61</xdr:row>
      <xdr:rowOff>38100</xdr:rowOff>
    </xdr:from>
    <xdr:ext cx="2266436" cy="676275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57175" y="9153525"/>
          <a:ext cx="226643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28575</xdr:colOff>
      <xdr:row>1</xdr:row>
      <xdr:rowOff>19050</xdr:rowOff>
    </xdr:from>
    <xdr:ext cx="2273008" cy="600075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47650" y="171450"/>
          <a:ext cx="227300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59394" name="Control 2" hidden="1">
              <a:extLst>
                <a:ext uri="{63B3BB69-23CF-44E3-9099-C40C66FF867C}">
                  <a14:compatExt spid="_x0000_s593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57346" name="Control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58370" name="Control 2" hidden="1">
              <a:extLst>
                <a:ext uri="{63B3BB69-23CF-44E3-9099-C40C66FF867C}">
                  <a14:compatExt spid="_x0000_s58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V141"/>
  <sheetViews>
    <sheetView showGridLines="0" view="pageBreakPreview" topLeftCell="A118" zoomScaleNormal="100" zoomScaleSheetLayoutView="100" workbookViewId="0">
      <selection activeCell="C128" sqref="C128:G128"/>
    </sheetView>
  </sheetViews>
  <sheetFormatPr baseColWidth="10" defaultColWidth="11.5703125" defaultRowHeight="11.25" x14ac:dyDescent="0.25"/>
  <cols>
    <col min="1" max="1" width="2.140625" style="157" customWidth="1"/>
    <col min="2" max="2" width="5.42578125" style="157" customWidth="1"/>
    <col min="3" max="3" width="34.140625" style="157" customWidth="1"/>
    <col min="4" max="4" width="5.85546875" style="158" hidden="1" customWidth="1"/>
    <col min="5" max="5" width="16.140625" style="272" customWidth="1"/>
    <col min="6" max="6" width="2.42578125" style="157" customWidth="1"/>
    <col min="7" max="7" width="16.140625" style="160" customWidth="1"/>
    <col min="8" max="8" width="1.85546875" style="160" customWidth="1"/>
    <col min="9" max="9" width="17.140625" style="160" hidden="1" customWidth="1"/>
    <col min="10" max="10" width="1" style="160" hidden="1" customWidth="1"/>
    <col min="11" max="11" width="4.85546875" style="157" customWidth="1"/>
    <col min="12" max="12" width="31.85546875" style="157" customWidth="1"/>
    <col min="13" max="13" width="3.28515625" style="158" hidden="1" customWidth="1"/>
    <col min="14" max="14" width="19.42578125" style="157" customWidth="1"/>
    <col min="15" max="15" width="4.140625" style="157" customWidth="1"/>
    <col min="16" max="16" width="17.85546875" style="157" customWidth="1"/>
    <col min="17" max="17" width="1.7109375" style="157" customWidth="1"/>
    <col min="18" max="18" width="17.85546875" style="157" hidden="1" customWidth="1"/>
    <col min="19" max="19" width="1.42578125" style="157" customWidth="1"/>
    <col min="20" max="20" width="1.140625" style="157" customWidth="1"/>
    <col min="21" max="21" width="9.7109375" style="220" customWidth="1"/>
    <col min="22" max="22" width="15.140625" style="221" bestFit="1" customWidth="1"/>
    <col min="23" max="16384" width="11.5703125" style="157"/>
  </cols>
  <sheetData>
    <row r="1" spans="2:22" s="161" customFormat="1" ht="6.75" customHeight="1" thickBot="1" x14ac:dyDescent="0.3">
      <c r="B1" s="157"/>
      <c r="C1" s="157"/>
      <c r="D1" s="158"/>
      <c r="E1" s="159"/>
      <c r="F1" s="157"/>
      <c r="G1" s="160"/>
      <c r="H1" s="160"/>
      <c r="I1" s="160"/>
      <c r="J1" s="160"/>
      <c r="K1" s="157"/>
      <c r="L1" s="157"/>
      <c r="M1" s="158"/>
      <c r="N1" s="157"/>
      <c r="O1" s="157"/>
      <c r="P1" s="157"/>
      <c r="Q1" s="157"/>
      <c r="R1" s="157"/>
      <c r="S1" s="157"/>
      <c r="U1" s="162"/>
      <c r="V1" s="163"/>
    </row>
    <row r="2" spans="2:22" s="161" customFormat="1" ht="15" customHeight="1" x14ac:dyDescent="0.25">
      <c r="B2" s="164"/>
      <c r="C2" s="165"/>
      <c r="D2" s="165"/>
      <c r="E2" s="166" t="s">
        <v>852</v>
      </c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8"/>
      <c r="U2" s="162"/>
      <c r="V2" s="163"/>
    </row>
    <row r="3" spans="2:22" s="161" customFormat="1" ht="15.75" customHeight="1" x14ac:dyDescent="0.25">
      <c r="B3" s="169"/>
      <c r="C3" s="170"/>
      <c r="D3" s="170"/>
      <c r="E3" s="171" t="s">
        <v>853</v>
      </c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3"/>
      <c r="U3" s="162"/>
      <c r="V3" s="163"/>
    </row>
    <row r="4" spans="2:22" s="161" customFormat="1" ht="18" customHeight="1" x14ac:dyDescent="0.25">
      <c r="B4" s="174"/>
      <c r="C4" s="175"/>
      <c r="D4" s="175"/>
      <c r="E4" s="171" t="s">
        <v>1132</v>
      </c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3"/>
      <c r="U4" s="162"/>
      <c r="V4" s="163"/>
    </row>
    <row r="5" spans="2:22" s="161" customFormat="1" ht="18.75" customHeight="1" thickBot="1" x14ac:dyDescent="0.3">
      <c r="B5" s="176"/>
      <c r="C5" s="177"/>
      <c r="D5" s="177"/>
      <c r="E5" s="178" t="s">
        <v>854</v>
      </c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80"/>
      <c r="U5" s="162"/>
      <c r="V5" s="163"/>
    </row>
    <row r="6" spans="2:22" s="161" customFormat="1" ht="6.75" customHeight="1" x14ac:dyDescent="0.25">
      <c r="B6" s="181"/>
      <c r="C6" s="182"/>
      <c r="D6" s="183"/>
      <c r="E6" s="184"/>
      <c r="F6" s="182"/>
      <c r="G6" s="185"/>
      <c r="H6" s="185"/>
      <c r="I6" s="185"/>
      <c r="J6" s="185"/>
      <c r="K6" s="182"/>
      <c r="L6" s="182"/>
      <c r="M6" s="183"/>
      <c r="N6" s="182"/>
      <c r="O6" s="182"/>
      <c r="P6" s="182"/>
      <c r="Q6" s="182"/>
      <c r="R6" s="182"/>
      <c r="S6" s="186"/>
      <c r="U6" s="162"/>
      <c r="V6" s="163"/>
    </row>
    <row r="7" spans="2:22" s="161" customFormat="1" ht="19.5" customHeight="1" x14ac:dyDescent="0.25">
      <c r="B7" s="187"/>
      <c r="C7" s="188"/>
      <c r="D7" s="189" t="s">
        <v>855</v>
      </c>
      <c r="E7" s="190" t="s">
        <v>856</v>
      </c>
      <c r="F7" s="191"/>
      <c r="G7" s="191" t="s">
        <v>856</v>
      </c>
      <c r="H7" s="191"/>
      <c r="I7" s="192" t="s">
        <v>857</v>
      </c>
      <c r="J7" s="191"/>
      <c r="K7" s="191"/>
      <c r="L7" s="193"/>
      <c r="M7" s="189" t="s">
        <v>855</v>
      </c>
      <c r="N7" s="191" t="s">
        <v>856</v>
      </c>
      <c r="O7" s="191"/>
      <c r="P7" s="191" t="s">
        <v>856</v>
      </c>
      <c r="Q7" s="191"/>
      <c r="R7" s="192" t="s">
        <v>857</v>
      </c>
      <c r="S7" s="194"/>
      <c r="U7" s="162"/>
      <c r="V7" s="163"/>
    </row>
    <row r="8" spans="2:22" s="161" customFormat="1" x14ac:dyDescent="0.25">
      <c r="B8" s="187"/>
      <c r="C8" s="188"/>
      <c r="D8" s="189"/>
      <c r="E8" s="195">
        <v>45199</v>
      </c>
      <c r="F8" s="189"/>
      <c r="G8" s="195">
        <v>45107</v>
      </c>
      <c r="H8" s="189"/>
      <c r="I8" s="189"/>
      <c r="J8" s="189"/>
      <c r="K8" s="191"/>
      <c r="L8" s="188"/>
      <c r="M8" s="189"/>
      <c r="N8" s="195">
        <v>45199</v>
      </c>
      <c r="O8" s="189"/>
      <c r="P8" s="195">
        <v>45107</v>
      </c>
      <c r="Q8" s="189"/>
      <c r="R8" s="189"/>
      <c r="S8" s="194"/>
      <c r="U8" s="162"/>
      <c r="V8" s="163"/>
    </row>
    <row r="9" spans="2:22" s="161" customFormat="1" x14ac:dyDescent="0.25">
      <c r="B9" s="196" t="s">
        <v>858</v>
      </c>
      <c r="C9" s="189" t="s">
        <v>859</v>
      </c>
      <c r="D9" s="189"/>
      <c r="E9" s="197"/>
      <c r="F9" s="188"/>
      <c r="G9" s="198"/>
      <c r="H9" s="198"/>
      <c r="I9" s="198"/>
      <c r="J9" s="198"/>
      <c r="K9" s="199" t="s">
        <v>858</v>
      </c>
      <c r="L9" s="189" t="s">
        <v>860</v>
      </c>
      <c r="M9" s="189"/>
      <c r="N9" s="188"/>
      <c r="O9" s="188"/>
      <c r="P9" s="188"/>
      <c r="Q9" s="188"/>
      <c r="R9" s="188"/>
      <c r="S9" s="194"/>
      <c r="U9" s="162"/>
      <c r="V9" s="163"/>
    </row>
    <row r="10" spans="2:22" s="161" customFormat="1" x14ac:dyDescent="0.25">
      <c r="B10" s="187"/>
      <c r="C10" s="188"/>
      <c r="D10" s="189"/>
      <c r="E10" s="197"/>
      <c r="F10" s="191"/>
      <c r="G10" s="200"/>
      <c r="H10" s="200"/>
      <c r="I10" s="200"/>
      <c r="J10" s="200"/>
      <c r="K10" s="191"/>
      <c r="L10" s="188"/>
      <c r="M10" s="189"/>
      <c r="N10" s="201"/>
      <c r="O10" s="191"/>
      <c r="P10" s="188"/>
      <c r="Q10" s="188"/>
      <c r="R10" s="188"/>
      <c r="S10" s="194"/>
      <c r="U10" s="162"/>
      <c r="V10" s="163"/>
    </row>
    <row r="11" spans="2:22" s="161" customFormat="1" x14ac:dyDescent="0.25">
      <c r="B11" s="187"/>
      <c r="C11" s="202" t="s">
        <v>861</v>
      </c>
      <c r="D11" s="189"/>
      <c r="E11" s="203">
        <f>SUM(E12:E15)</f>
        <v>12928043786.149998</v>
      </c>
      <c r="F11" s="204"/>
      <c r="G11" s="205">
        <f>SUM(G12:G15)</f>
        <v>13125948469.549997</v>
      </c>
      <c r="H11" s="206"/>
      <c r="I11" s="207">
        <f>+E11-G11</f>
        <v>-197904683.39999962</v>
      </c>
      <c r="J11" s="208"/>
      <c r="K11" s="191"/>
      <c r="L11" s="202" t="s">
        <v>862</v>
      </c>
      <c r="M11" s="189"/>
      <c r="N11" s="209">
        <f>SUM(N12:N14)</f>
        <v>33883562240.260002</v>
      </c>
      <c r="O11" s="204"/>
      <c r="P11" s="209">
        <f>SUM(P12:P14)</f>
        <v>38306050239.209999</v>
      </c>
      <c r="Q11" s="210"/>
      <c r="R11" s="209">
        <f>+N11-P11</f>
        <v>-4422487998.9499969</v>
      </c>
      <c r="S11" s="211"/>
      <c r="U11" s="162"/>
      <c r="V11" s="163"/>
    </row>
    <row r="12" spans="2:22" s="161" customFormat="1" x14ac:dyDescent="0.25">
      <c r="B12" s="187">
        <v>11</v>
      </c>
      <c r="C12" s="188" t="s">
        <v>863</v>
      </c>
      <c r="D12" s="212" t="s">
        <v>864</v>
      </c>
      <c r="E12" s="50">
        <f>+E66</f>
        <v>0</v>
      </c>
      <c r="F12" s="213"/>
      <c r="G12" s="51">
        <f>+G66</f>
        <v>0</v>
      </c>
      <c r="H12" s="214"/>
      <c r="I12" s="215">
        <f>+E12-G12</f>
        <v>0</v>
      </c>
      <c r="J12" s="216"/>
      <c r="K12" s="188">
        <v>23</v>
      </c>
      <c r="L12" s="188" t="s">
        <v>865</v>
      </c>
      <c r="M12" s="212" t="s">
        <v>1028</v>
      </c>
      <c r="N12" s="217">
        <f>+N66</f>
        <v>1504750481</v>
      </c>
      <c r="O12" s="188"/>
      <c r="P12" s="217">
        <f>+P66</f>
        <v>1504750481</v>
      </c>
      <c r="Q12" s="214"/>
      <c r="R12" s="214">
        <f>+N13-P13</f>
        <v>-5416559364.9500008</v>
      </c>
      <c r="S12" s="194"/>
      <c r="U12" s="162"/>
      <c r="V12" s="163"/>
    </row>
    <row r="13" spans="2:22" s="161" customFormat="1" x14ac:dyDescent="0.25">
      <c r="B13" s="187">
        <v>13</v>
      </c>
      <c r="C13" s="188" t="s">
        <v>867</v>
      </c>
      <c r="D13" s="212" t="s">
        <v>868</v>
      </c>
      <c r="E13" s="50">
        <f>+E70</f>
        <v>450275003.33000004</v>
      </c>
      <c r="F13" s="213"/>
      <c r="G13" s="51">
        <f>+G70</f>
        <v>391470631.33000004</v>
      </c>
      <c r="H13" s="214"/>
      <c r="I13" s="215">
        <f>+E13-G13</f>
        <v>58804372</v>
      </c>
      <c r="J13" s="216"/>
      <c r="K13" s="218">
        <v>24</v>
      </c>
      <c r="L13" s="188" t="s">
        <v>869</v>
      </c>
      <c r="M13" s="212" t="s">
        <v>866</v>
      </c>
      <c r="N13" s="51">
        <f>+N69</f>
        <v>4247729249.5599999</v>
      </c>
      <c r="O13" s="213"/>
      <c r="P13" s="51">
        <f>+P69</f>
        <v>9664288614.5100002</v>
      </c>
      <c r="Q13" s="214"/>
      <c r="R13" s="214">
        <f>+N14-P14</f>
        <v>994071366</v>
      </c>
      <c r="S13" s="194"/>
      <c r="U13" s="162"/>
      <c r="V13" s="163"/>
    </row>
    <row r="14" spans="2:22" s="161" customFormat="1" x14ac:dyDescent="0.25">
      <c r="B14" s="187">
        <v>15</v>
      </c>
      <c r="C14" s="161" t="s">
        <v>1157</v>
      </c>
      <c r="E14" s="50">
        <f>+E76</f>
        <v>0</v>
      </c>
      <c r="G14" s="50">
        <f>+G76</f>
        <v>226640845.97</v>
      </c>
      <c r="H14" s="214"/>
      <c r="I14" s="215">
        <f>+E15-G15</f>
        <v>-30068209.430000305</v>
      </c>
      <c r="J14" s="216"/>
      <c r="K14" s="218">
        <v>25</v>
      </c>
      <c r="L14" s="188" t="s">
        <v>871</v>
      </c>
      <c r="M14" s="212" t="s">
        <v>872</v>
      </c>
      <c r="N14" s="51">
        <f>+N80</f>
        <v>28131082509.700001</v>
      </c>
      <c r="O14" s="213"/>
      <c r="P14" s="51">
        <f>+P80</f>
        <v>27137011143.700001</v>
      </c>
      <c r="Q14" s="214"/>
      <c r="R14" s="214"/>
      <c r="S14" s="194"/>
      <c r="U14" s="162"/>
      <c r="V14" s="163"/>
    </row>
    <row r="15" spans="2:22" s="161" customFormat="1" x14ac:dyDescent="0.25">
      <c r="B15" s="187">
        <v>19</v>
      </c>
      <c r="C15" s="188" t="s">
        <v>621</v>
      </c>
      <c r="D15" s="189" t="s">
        <v>1029</v>
      </c>
      <c r="E15" s="50">
        <f>+E78</f>
        <v>12477768782.819998</v>
      </c>
      <c r="F15" s="213"/>
      <c r="G15" s="51">
        <f>+G78</f>
        <v>12507836992.249998</v>
      </c>
      <c r="H15" s="219"/>
      <c r="I15" s="219"/>
      <c r="J15" s="200"/>
      <c r="K15" s="218"/>
      <c r="L15" s="188"/>
      <c r="M15" s="189"/>
      <c r="N15" s="214"/>
      <c r="O15" s="213"/>
      <c r="P15" s="214"/>
      <c r="Q15" s="210"/>
      <c r="R15" s="209">
        <f>+N16-P16</f>
        <v>45587729.000001907</v>
      </c>
      <c r="S15" s="194"/>
      <c r="U15" s="162"/>
      <c r="V15" s="163"/>
    </row>
    <row r="16" spans="2:22" s="161" customFormat="1" x14ac:dyDescent="0.25">
      <c r="B16" s="187"/>
      <c r="C16" s="188"/>
      <c r="D16" s="189"/>
      <c r="E16" s="197"/>
      <c r="F16" s="217"/>
      <c r="G16" s="219"/>
      <c r="H16" s="206"/>
      <c r="I16" s="205">
        <f>+E17-G17</f>
        <v>-572147263.83996582</v>
      </c>
      <c r="J16" s="208"/>
      <c r="K16" s="218"/>
      <c r="L16" s="202" t="s">
        <v>874</v>
      </c>
      <c r="M16" s="189"/>
      <c r="N16" s="209">
        <f>+N18+N19+N17</f>
        <v>14178091704.85</v>
      </c>
      <c r="O16" s="213"/>
      <c r="P16" s="209">
        <f>+P17+P19+P18</f>
        <v>14132503975.849998</v>
      </c>
      <c r="Q16" s="214"/>
      <c r="R16" s="214">
        <f>+N19-P19</f>
        <v>0</v>
      </c>
      <c r="S16" s="194"/>
      <c r="U16" s="162"/>
      <c r="V16" s="163"/>
    </row>
    <row r="17" spans="2:19" x14ac:dyDescent="0.25">
      <c r="B17" s="187"/>
      <c r="C17" s="202" t="s">
        <v>873</v>
      </c>
      <c r="D17" s="189"/>
      <c r="E17" s="203">
        <f>SUM(E19:E20)</f>
        <v>186607001139.99008</v>
      </c>
      <c r="F17" s="204"/>
      <c r="G17" s="205">
        <f>SUM(G19:G20)</f>
        <v>187179148403.83005</v>
      </c>
      <c r="H17" s="214"/>
      <c r="I17" s="214"/>
      <c r="J17" s="216"/>
      <c r="K17" s="188">
        <v>23</v>
      </c>
      <c r="L17" s="188" t="s">
        <v>865</v>
      </c>
      <c r="M17" s="212" t="s">
        <v>1028</v>
      </c>
      <c r="N17" s="217">
        <f>+N86</f>
        <v>9838754330.3299999</v>
      </c>
      <c r="O17" s="188"/>
      <c r="P17" s="52">
        <f>+P87</f>
        <v>9838754330.3299999</v>
      </c>
      <c r="Q17" s="214"/>
      <c r="R17" s="214"/>
      <c r="S17" s="194"/>
    </row>
    <row r="18" spans="2:19" x14ac:dyDescent="0.25">
      <c r="B18" s="187"/>
      <c r="C18" s="188"/>
      <c r="D18" s="189"/>
      <c r="E18" s="222"/>
      <c r="F18" s="213"/>
      <c r="G18" s="214"/>
      <c r="H18" s="214"/>
      <c r="I18" s="214">
        <f>+E19-G19</f>
        <v>-572147263.83996582</v>
      </c>
      <c r="J18" s="216"/>
      <c r="K18" s="218">
        <v>25</v>
      </c>
      <c r="L18" s="188" t="s">
        <v>871</v>
      </c>
      <c r="M18" s="212" t="s">
        <v>872</v>
      </c>
      <c r="N18" s="51">
        <f>+N88</f>
        <v>3020476799.1300001</v>
      </c>
      <c r="O18" s="213"/>
      <c r="P18" s="52">
        <f>+P88</f>
        <v>2974889070.1300001</v>
      </c>
      <c r="Q18" s="223"/>
      <c r="R18" s="224">
        <f>+N21-P21</f>
        <v>-4376900269.9499969</v>
      </c>
      <c r="S18" s="194"/>
    </row>
    <row r="19" spans="2:19" x14ac:dyDescent="0.25">
      <c r="B19" s="187">
        <v>16</v>
      </c>
      <c r="C19" s="188" t="s">
        <v>877</v>
      </c>
      <c r="D19" s="212" t="s">
        <v>878</v>
      </c>
      <c r="E19" s="50">
        <f>+E86</f>
        <v>186607001139.99008</v>
      </c>
      <c r="F19" s="213"/>
      <c r="G19" s="51">
        <f>+G86</f>
        <v>187179148403.83005</v>
      </c>
      <c r="H19" s="214"/>
      <c r="I19" s="215">
        <f>+E20-G20</f>
        <v>0</v>
      </c>
      <c r="J19" s="216"/>
      <c r="K19" s="218">
        <v>27</v>
      </c>
      <c r="L19" s="188" t="s">
        <v>875</v>
      </c>
      <c r="M19" s="212" t="s">
        <v>876</v>
      </c>
      <c r="N19" s="51">
        <f>+N90</f>
        <v>1318860575.3900001</v>
      </c>
      <c r="O19" s="213"/>
      <c r="P19" s="51">
        <f>+P90</f>
        <v>1318860575.3900001</v>
      </c>
      <c r="Q19" s="225"/>
      <c r="R19" s="225"/>
      <c r="S19" s="194"/>
    </row>
    <row r="20" spans="2:19" x14ac:dyDescent="0.25">
      <c r="B20" s="187"/>
      <c r="C20" s="188"/>
      <c r="D20" s="189"/>
      <c r="E20" s="50"/>
      <c r="F20" s="213"/>
      <c r="G20" s="51"/>
      <c r="H20" s="214"/>
      <c r="I20" s="214"/>
      <c r="J20" s="216"/>
      <c r="K20" s="218"/>
      <c r="L20" s="188"/>
      <c r="M20" s="191"/>
      <c r="N20" s="188"/>
      <c r="O20" s="188"/>
      <c r="P20" s="188"/>
      <c r="Q20" s="217"/>
      <c r="R20" s="217"/>
      <c r="S20" s="194"/>
    </row>
    <row r="21" spans="2:19" x14ac:dyDescent="0.25">
      <c r="B21" s="187"/>
      <c r="C21" s="188"/>
      <c r="D21" s="189"/>
      <c r="E21" s="222"/>
      <c r="F21" s="213"/>
      <c r="G21" s="214"/>
      <c r="H21" s="214"/>
      <c r="I21" s="214"/>
      <c r="J21" s="216"/>
      <c r="K21" s="188"/>
      <c r="L21" s="170" t="s">
        <v>879</v>
      </c>
      <c r="M21" s="189"/>
      <c r="N21" s="224">
        <f>+N16+N11</f>
        <v>48061653945.110001</v>
      </c>
      <c r="O21" s="226"/>
      <c r="P21" s="224">
        <f>+P16+P11</f>
        <v>52438554215.059998</v>
      </c>
      <c r="Q21" s="210"/>
      <c r="R21" s="207">
        <f>+N23-P23</f>
        <v>3606848322.7099915</v>
      </c>
      <c r="S21" s="194"/>
    </row>
    <row r="22" spans="2:19" x14ac:dyDescent="0.25">
      <c r="B22" s="187"/>
      <c r="C22" s="188"/>
      <c r="D22" s="189"/>
      <c r="E22" s="197"/>
      <c r="F22" s="217"/>
      <c r="G22" s="219"/>
      <c r="H22" s="219"/>
      <c r="I22" s="219"/>
      <c r="J22" s="216"/>
      <c r="K22" s="191"/>
      <c r="L22" s="188"/>
      <c r="M22" s="189"/>
      <c r="N22" s="217"/>
      <c r="O22" s="217"/>
      <c r="P22" s="217"/>
      <c r="Q22" s="214"/>
      <c r="R22" s="215">
        <f>+N24-P24</f>
        <v>3606848322.7099915</v>
      </c>
      <c r="S22" s="194"/>
    </row>
    <row r="23" spans="2:19" x14ac:dyDescent="0.25">
      <c r="B23" s="187"/>
      <c r="C23" s="188"/>
      <c r="D23" s="189"/>
      <c r="E23" s="227"/>
      <c r="F23" s="228"/>
      <c r="G23" s="229"/>
      <c r="H23" s="229"/>
      <c r="I23" s="229"/>
      <c r="J23" s="230"/>
      <c r="K23" s="170">
        <v>3</v>
      </c>
      <c r="L23" s="170" t="s">
        <v>880</v>
      </c>
      <c r="M23" s="189"/>
      <c r="N23" s="209">
        <f>+N24</f>
        <v>151473390981.02899</v>
      </c>
      <c r="O23" s="204"/>
      <c r="P23" s="209">
        <f>+P24</f>
        <v>147866542658.319</v>
      </c>
      <c r="Q23" s="217"/>
      <c r="R23" s="217"/>
      <c r="S23" s="194"/>
    </row>
    <row r="24" spans="2:19" ht="12" thickBot="1" x14ac:dyDescent="0.3">
      <c r="B24" s="187"/>
      <c r="C24" s="170" t="s">
        <v>883</v>
      </c>
      <c r="D24" s="189"/>
      <c r="E24" s="231">
        <f>+E17+E11</f>
        <v>199535044926.14008</v>
      </c>
      <c r="F24" s="204"/>
      <c r="G24" s="232">
        <f>+G17+G11</f>
        <v>200305096873.38004</v>
      </c>
      <c r="H24" s="206"/>
      <c r="I24" s="232">
        <f>+E24-G24</f>
        <v>-770051947.23995972</v>
      </c>
      <c r="J24" s="230"/>
      <c r="K24" s="188">
        <v>31</v>
      </c>
      <c r="L24" s="188" t="s">
        <v>881</v>
      </c>
      <c r="M24" s="212" t="s">
        <v>882</v>
      </c>
      <c r="N24" s="51">
        <f>+N98</f>
        <v>151473390981.02899</v>
      </c>
      <c r="O24" s="228"/>
      <c r="P24" s="51">
        <f>+P98</f>
        <v>147866542658.319</v>
      </c>
      <c r="Q24" s="210"/>
      <c r="R24" s="233">
        <f>+N26-P26</f>
        <v>-770051947.24002075</v>
      </c>
      <c r="S24" s="194"/>
    </row>
    <row r="25" spans="2:19" ht="12" thickTop="1" x14ac:dyDescent="0.25">
      <c r="B25" s="187"/>
      <c r="C25" s="188"/>
      <c r="D25" s="189"/>
      <c r="E25" s="227"/>
      <c r="F25" s="217"/>
      <c r="G25" s="229"/>
      <c r="H25" s="229"/>
      <c r="I25" s="229"/>
      <c r="J25" s="218"/>
      <c r="K25" s="188"/>
      <c r="L25" s="188"/>
      <c r="M25" s="189"/>
      <c r="N25" s="217"/>
      <c r="O25" s="217"/>
      <c r="P25" s="217"/>
      <c r="Q25" s="217"/>
      <c r="R25" s="217"/>
      <c r="S25" s="194"/>
    </row>
    <row r="26" spans="2:19" ht="12" thickBot="1" x14ac:dyDescent="0.3">
      <c r="B26" s="187"/>
      <c r="C26" s="188"/>
      <c r="D26" s="189"/>
      <c r="E26" s="227"/>
      <c r="F26" s="217"/>
      <c r="G26" s="229"/>
      <c r="H26" s="229"/>
      <c r="I26" s="229"/>
      <c r="J26" s="230"/>
      <c r="K26" s="188"/>
      <c r="L26" s="170" t="s">
        <v>884</v>
      </c>
      <c r="M26" s="189"/>
      <c r="N26" s="233">
        <f>+N21+N23</f>
        <v>199535044926.13898</v>
      </c>
      <c r="O26" s="204"/>
      <c r="P26" s="233">
        <f>+P21+P23</f>
        <v>200305096873.379</v>
      </c>
      <c r="Q26" s="217"/>
      <c r="R26" s="217"/>
      <c r="S26" s="194"/>
    </row>
    <row r="27" spans="2:19" ht="12" thickTop="1" x14ac:dyDescent="0.25">
      <c r="B27" s="187"/>
      <c r="C27" s="170" t="s">
        <v>885</v>
      </c>
      <c r="D27" s="189"/>
      <c r="E27" s="234">
        <f>SUM(E28:E30)</f>
        <v>0</v>
      </c>
      <c r="F27" s="226"/>
      <c r="G27" s="235">
        <f>SUM(G28:G30)</f>
        <v>0</v>
      </c>
      <c r="H27" s="236"/>
      <c r="I27" s="235">
        <f>SUM(I28:I30)</f>
        <v>0</v>
      </c>
      <c r="J27" s="237"/>
      <c r="K27" s="188"/>
      <c r="L27" s="188"/>
      <c r="M27" s="189"/>
      <c r="N27" s="217"/>
      <c r="O27" s="217"/>
      <c r="P27" s="217"/>
      <c r="Q27" s="223"/>
      <c r="R27" s="224">
        <f>SUM(R28:R30)</f>
        <v>0</v>
      </c>
      <c r="S27" s="238"/>
    </row>
    <row r="28" spans="2:19" x14ac:dyDescent="0.25">
      <c r="B28" s="187">
        <v>81</v>
      </c>
      <c r="C28" s="188" t="s">
        <v>887</v>
      </c>
      <c r="D28" s="212" t="s">
        <v>888</v>
      </c>
      <c r="E28" s="50">
        <f>+E111</f>
        <v>481179672.36000001</v>
      </c>
      <c r="F28" s="228"/>
      <c r="G28" s="51">
        <f>+G111</f>
        <v>481179672.36000001</v>
      </c>
      <c r="H28" s="214"/>
      <c r="I28" s="215">
        <f>+E28-G28</f>
        <v>0</v>
      </c>
      <c r="J28" s="230"/>
      <c r="K28" s="188"/>
      <c r="L28" s="170" t="s">
        <v>886</v>
      </c>
      <c r="M28" s="189"/>
      <c r="N28" s="224">
        <f>SUM(N29:N31)</f>
        <v>0</v>
      </c>
      <c r="O28" s="228"/>
      <c r="P28" s="224">
        <f>SUM(P29:P31)</f>
        <v>0</v>
      </c>
      <c r="Q28" s="214"/>
      <c r="R28" s="229">
        <f>+N29-P29</f>
        <v>0</v>
      </c>
      <c r="S28" s="194"/>
    </row>
    <row r="29" spans="2:19" x14ac:dyDescent="0.25">
      <c r="B29" s="187">
        <v>83</v>
      </c>
      <c r="C29" s="188" t="s">
        <v>890</v>
      </c>
      <c r="D29" s="212" t="s">
        <v>891</v>
      </c>
      <c r="E29" s="50">
        <f>+E113</f>
        <v>13399234129.4</v>
      </c>
      <c r="F29" s="228"/>
      <c r="G29" s="51">
        <f>+G113</f>
        <v>13399234129.4</v>
      </c>
      <c r="H29" s="214"/>
      <c r="I29" s="229">
        <f>+E29-G29</f>
        <v>0</v>
      </c>
      <c r="J29" s="230"/>
      <c r="K29" s="188">
        <v>91</v>
      </c>
      <c r="L29" s="188" t="s">
        <v>889</v>
      </c>
      <c r="M29" s="212" t="s">
        <v>888</v>
      </c>
      <c r="N29" s="51">
        <f>+N111</f>
        <v>6260339595738.5703</v>
      </c>
      <c r="O29" s="228"/>
      <c r="P29" s="51">
        <f>+P111</f>
        <v>6260339595738.5703</v>
      </c>
      <c r="Q29" s="214"/>
      <c r="R29" s="229">
        <f>+N30-P30</f>
        <v>0</v>
      </c>
      <c r="S29" s="238"/>
    </row>
    <row r="30" spans="2:19" x14ac:dyDescent="0.25">
      <c r="B30" s="187">
        <v>89</v>
      </c>
      <c r="C30" s="188" t="s">
        <v>893</v>
      </c>
      <c r="D30" s="212" t="s">
        <v>891</v>
      </c>
      <c r="E30" s="215">
        <f>+E118</f>
        <v>-13880413801.76</v>
      </c>
      <c r="F30" s="228"/>
      <c r="G30" s="215">
        <f>+G118</f>
        <v>-13880413801.76</v>
      </c>
      <c r="H30" s="214"/>
      <c r="I30" s="229">
        <f>+E30-G30</f>
        <v>0</v>
      </c>
      <c r="J30" s="230"/>
      <c r="K30" s="218">
        <v>93</v>
      </c>
      <c r="L30" s="188" t="s">
        <v>892</v>
      </c>
      <c r="M30" s="212" t="s">
        <v>891</v>
      </c>
      <c r="N30" s="51">
        <f>+N113</f>
        <v>567344987.55999994</v>
      </c>
      <c r="O30" s="228"/>
      <c r="P30" s="51">
        <f>+P113</f>
        <v>567344987.55999994</v>
      </c>
      <c r="Q30" s="214"/>
      <c r="R30" s="215">
        <f>+N31-P31</f>
        <v>0</v>
      </c>
      <c r="S30" s="238"/>
    </row>
    <row r="31" spans="2:19" ht="7.5" customHeight="1" x14ac:dyDescent="0.25">
      <c r="B31" s="187"/>
      <c r="C31" s="188"/>
      <c r="D31" s="191"/>
      <c r="E31" s="197"/>
      <c r="F31" s="188"/>
      <c r="G31" s="200"/>
      <c r="H31" s="200"/>
      <c r="I31" s="200"/>
      <c r="J31" s="200"/>
      <c r="K31" s="218">
        <v>99</v>
      </c>
      <c r="L31" s="188" t="s">
        <v>894</v>
      </c>
      <c r="M31" s="212" t="s">
        <v>891</v>
      </c>
      <c r="N31" s="215">
        <f>+N116</f>
        <v>-6260906940726.1299</v>
      </c>
      <c r="O31" s="214"/>
      <c r="P31" s="215">
        <f>+P116</f>
        <v>-6260906940726.1299</v>
      </c>
      <c r="Q31" s="230"/>
      <c r="R31" s="230"/>
      <c r="S31" s="194"/>
    </row>
    <row r="32" spans="2:19" ht="7.5" customHeight="1" x14ac:dyDescent="0.25">
      <c r="B32" s="187"/>
      <c r="C32" s="188"/>
      <c r="D32" s="191"/>
      <c r="E32" s="197"/>
      <c r="F32" s="188"/>
      <c r="G32" s="200"/>
      <c r="H32" s="200"/>
      <c r="I32" s="200"/>
      <c r="J32" s="200"/>
      <c r="K32" s="218"/>
      <c r="L32" s="188"/>
      <c r="M32" s="191"/>
      <c r="N32" s="230"/>
      <c r="O32" s="239"/>
      <c r="P32" s="229"/>
      <c r="Q32" s="230"/>
      <c r="R32" s="230"/>
      <c r="S32" s="194"/>
    </row>
    <row r="33" spans="2:22" ht="7.5" customHeight="1" x14ac:dyDescent="0.25">
      <c r="B33" s="187"/>
      <c r="C33" s="188"/>
      <c r="D33" s="191"/>
      <c r="E33" s="227"/>
      <c r="F33" s="188"/>
      <c r="G33" s="218"/>
      <c r="H33" s="218"/>
      <c r="I33" s="218"/>
      <c r="J33" s="218"/>
      <c r="K33" s="218"/>
      <c r="L33" s="188"/>
      <c r="M33" s="191"/>
      <c r="N33" s="188"/>
      <c r="O33" s="188"/>
      <c r="P33" s="217"/>
      <c r="Q33" s="188"/>
      <c r="R33" s="188"/>
      <c r="S33" s="194"/>
    </row>
    <row r="34" spans="2:22" s="161" customFormat="1" x14ac:dyDescent="0.25">
      <c r="B34" s="240"/>
      <c r="C34" s="241"/>
      <c r="D34" s="242"/>
      <c r="E34" s="243"/>
      <c r="F34" s="241"/>
      <c r="G34" s="244"/>
      <c r="H34" s="244"/>
      <c r="I34" s="244"/>
      <c r="J34" s="244"/>
      <c r="K34" s="241"/>
      <c r="L34" s="241"/>
      <c r="M34" s="242"/>
      <c r="N34" s="245"/>
      <c r="O34" s="241"/>
      <c r="P34" s="246"/>
      <c r="Q34" s="241"/>
      <c r="R34" s="241"/>
      <c r="S34" s="247"/>
      <c r="U34" s="162"/>
      <c r="V34" s="163"/>
    </row>
    <row r="35" spans="2:22" s="161" customFormat="1" x14ac:dyDescent="0.25">
      <c r="B35" s="187"/>
      <c r="C35" s="188"/>
      <c r="D35" s="191"/>
      <c r="E35" s="197"/>
      <c r="F35" s="188"/>
      <c r="G35" s="200"/>
      <c r="H35" s="200"/>
      <c r="I35" s="200"/>
      <c r="J35" s="200"/>
      <c r="K35" s="188"/>
      <c r="L35" s="188"/>
      <c r="M35" s="191"/>
      <c r="N35" s="188"/>
      <c r="O35" s="188"/>
      <c r="P35" s="188"/>
      <c r="Q35" s="188"/>
      <c r="R35" s="188"/>
      <c r="S35" s="194"/>
      <c r="U35" s="162"/>
      <c r="V35" s="163"/>
    </row>
    <row r="36" spans="2:22" s="161" customFormat="1" x14ac:dyDescent="0.25">
      <c r="B36" s="187"/>
      <c r="C36" s="188"/>
      <c r="D36" s="191"/>
      <c r="E36" s="197"/>
      <c r="F36" s="188"/>
      <c r="G36" s="200"/>
      <c r="H36" s="200"/>
      <c r="I36" s="200"/>
      <c r="J36" s="200"/>
      <c r="K36" s="188"/>
      <c r="L36" s="188"/>
      <c r="M36" s="191"/>
      <c r="N36" s="188"/>
      <c r="O36" s="188"/>
      <c r="P36" s="188"/>
      <c r="Q36" s="188"/>
      <c r="R36" s="188"/>
      <c r="S36" s="194"/>
      <c r="U36" s="162"/>
      <c r="V36" s="163"/>
    </row>
    <row r="37" spans="2:22" s="161" customFormat="1" x14ac:dyDescent="0.25">
      <c r="B37" s="187"/>
      <c r="C37" s="188"/>
      <c r="D37" s="191"/>
      <c r="E37" s="197"/>
      <c r="F37" s="188"/>
      <c r="G37" s="200"/>
      <c r="H37" s="200"/>
      <c r="I37" s="200"/>
      <c r="J37" s="200"/>
      <c r="K37" s="188"/>
      <c r="L37" s="188"/>
      <c r="M37" s="191"/>
      <c r="N37" s="188"/>
      <c r="O37" s="188"/>
      <c r="P37" s="188"/>
      <c r="Q37" s="188"/>
      <c r="R37" s="188"/>
      <c r="S37" s="194"/>
      <c r="U37" s="162"/>
      <c r="V37" s="163"/>
    </row>
    <row r="38" spans="2:22" s="161" customFormat="1" ht="12" x14ac:dyDescent="0.25">
      <c r="B38" s="187"/>
      <c r="C38" s="248" t="s">
        <v>941</v>
      </c>
      <c r="D38" s="248"/>
      <c r="E38" s="248"/>
      <c r="F38" s="248"/>
      <c r="G38" s="248"/>
      <c r="H38" s="249"/>
      <c r="I38" s="249"/>
      <c r="J38" s="249"/>
      <c r="K38" s="249"/>
      <c r="L38" s="248" t="s">
        <v>1150</v>
      </c>
      <c r="M38" s="248"/>
      <c r="N38" s="248"/>
      <c r="O38" s="248"/>
      <c r="P38" s="248"/>
      <c r="Q38" s="188"/>
      <c r="R38" s="188"/>
      <c r="S38" s="194"/>
      <c r="U38" s="162"/>
      <c r="V38" s="163"/>
    </row>
    <row r="39" spans="2:22" s="161" customFormat="1" ht="12" customHeight="1" x14ac:dyDescent="0.25">
      <c r="B39" s="187"/>
      <c r="C39" s="250" t="s">
        <v>1153</v>
      </c>
      <c r="D39" s="250"/>
      <c r="E39" s="250"/>
      <c r="F39" s="250"/>
      <c r="G39" s="250"/>
      <c r="H39" s="188"/>
      <c r="I39" s="188"/>
      <c r="J39" s="188"/>
      <c r="K39" s="188"/>
      <c r="L39" s="250" t="s">
        <v>1151</v>
      </c>
      <c r="M39" s="250"/>
      <c r="N39" s="250"/>
      <c r="O39" s="250"/>
      <c r="P39" s="250"/>
      <c r="Q39" s="188"/>
      <c r="R39" s="188"/>
      <c r="S39" s="194"/>
      <c r="U39" s="162"/>
      <c r="V39" s="163"/>
    </row>
    <row r="40" spans="2:22" ht="14.25" customHeight="1" x14ac:dyDescent="0.25">
      <c r="B40" s="187"/>
      <c r="C40" s="251" t="s">
        <v>898</v>
      </c>
      <c r="D40" s="251"/>
      <c r="E40" s="251"/>
      <c r="F40" s="188"/>
      <c r="G40" s="188"/>
      <c r="H40" s="188"/>
      <c r="I40" s="252"/>
      <c r="J40" s="252"/>
      <c r="K40" s="188"/>
      <c r="L40" s="253" t="s">
        <v>1152</v>
      </c>
      <c r="M40" s="253"/>
      <c r="N40" s="253"/>
      <c r="O40" s="253"/>
      <c r="P40" s="253"/>
      <c r="Q40" s="189"/>
      <c r="R40" s="189"/>
      <c r="S40" s="194"/>
    </row>
    <row r="41" spans="2:22" s="161" customFormat="1" ht="11.25" customHeight="1" x14ac:dyDescent="0.25">
      <c r="B41" s="187"/>
      <c r="C41" s="254"/>
      <c r="D41" s="254"/>
      <c r="E41" s="254"/>
      <c r="F41" s="188"/>
      <c r="G41" s="188"/>
      <c r="H41" s="188"/>
      <c r="I41" s="252"/>
      <c r="J41" s="252"/>
      <c r="K41" s="188"/>
      <c r="L41" s="188"/>
      <c r="M41" s="191"/>
      <c r="N41" s="188"/>
      <c r="O41" s="188"/>
      <c r="P41" s="188"/>
      <c r="Q41" s="188"/>
      <c r="R41" s="188"/>
      <c r="S41" s="194"/>
      <c r="U41" s="162"/>
      <c r="V41" s="163"/>
    </row>
    <row r="42" spans="2:22" s="161" customFormat="1" ht="11.25" customHeight="1" x14ac:dyDescent="0.25">
      <c r="B42" s="187"/>
      <c r="C42" s="254"/>
      <c r="D42" s="254"/>
      <c r="E42" s="254"/>
      <c r="F42" s="188"/>
      <c r="G42" s="188"/>
      <c r="H42" s="188"/>
      <c r="I42" s="252"/>
      <c r="J42" s="252"/>
      <c r="K42" s="188"/>
      <c r="L42" s="188"/>
      <c r="M42" s="191"/>
      <c r="N42" s="188"/>
      <c r="O42" s="188"/>
      <c r="P42" s="188"/>
      <c r="Q42" s="188"/>
      <c r="R42" s="188"/>
      <c r="S42" s="194"/>
      <c r="U42" s="162"/>
      <c r="V42" s="163"/>
    </row>
    <row r="43" spans="2:22" s="161" customFormat="1" ht="11.25" customHeight="1" x14ac:dyDescent="0.25">
      <c r="B43" s="187"/>
      <c r="C43" s="254"/>
      <c r="D43" s="254"/>
      <c r="E43" s="254"/>
      <c r="F43" s="188"/>
      <c r="G43" s="188"/>
      <c r="H43" s="188"/>
      <c r="I43" s="252"/>
      <c r="J43" s="252"/>
      <c r="K43" s="188"/>
      <c r="L43" s="188"/>
      <c r="M43" s="191"/>
      <c r="N43" s="188"/>
      <c r="O43" s="188"/>
      <c r="P43" s="188"/>
      <c r="Q43" s="188"/>
      <c r="R43" s="188"/>
      <c r="S43" s="194"/>
      <c r="U43" s="162"/>
      <c r="V43" s="163"/>
    </row>
    <row r="44" spans="2:22" s="161" customFormat="1" ht="11.25" customHeight="1" x14ac:dyDescent="0.25">
      <c r="B44" s="187"/>
      <c r="C44" s="254"/>
      <c r="D44" s="254"/>
      <c r="E44" s="254"/>
      <c r="F44" s="188"/>
      <c r="G44" s="248" t="s">
        <v>896</v>
      </c>
      <c r="H44" s="248"/>
      <c r="I44" s="248"/>
      <c r="J44" s="248"/>
      <c r="K44" s="248"/>
      <c r="L44" s="248"/>
      <c r="M44" s="191"/>
      <c r="N44" s="188"/>
      <c r="O44" s="188"/>
      <c r="P44" s="188"/>
      <c r="Q44" s="188"/>
      <c r="R44" s="188"/>
      <c r="S44" s="194"/>
      <c r="U44" s="162"/>
      <c r="V44" s="163"/>
    </row>
    <row r="45" spans="2:22" s="161" customFormat="1" ht="11.25" customHeight="1" x14ac:dyDescent="0.25">
      <c r="B45" s="187"/>
      <c r="C45" s="254"/>
      <c r="D45" s="254"/>
      <c r="G45" s="250" t="s">
        <v>897</v>
      </c>
      <c r="H45" s="250"/>
      <c r="I45" s="250"/>
      <c r="J45" s="250"/>
      <c r="K45" s="250"/>
      <c r="L45" s="250"/>
      <c r="M45" s="191"/>
      <c r="N45" s="188"/>
      <c r="O45" s="188"/>
      <c r="P45" s="188"/>
      <c r="Q45" s="188"/>
      <c r="R45" s="188"/>
      <c r="S45" s="194"/>
      <c r="U45" s="162"/>
      <c r="V45" s="163"/>
    </row>
    <row r="46" spans="2:22" s="262" customFormat="1" ht="9.75" customHeight="1" x14ac:dyDescent="0.25">
      <c r="B46" s="255"/>
      <c r="C46" s="256"/>
      <c r="D46" s="256"/>
      <c r="E46" s="257"/>
      <c r="F46" s="258"/>
      <c r="G46" s="259"/>
      <c r="H46" s="259"/>
      <c r="I46" s="259"/>
      <c r="J46" s="259"/>
      <c r="K46" s="259"/>
      <c r="L46" s="259"/>
      <c r="M46" s="256"/>
      <c r="N46" s="259"/>
      <c r="O46" s="259"/>
      <c r="P46" s="259"/>
      <c r="Q46" s="259"/>
      <c r="R46" s="260"/>
      <c r="S46" s="261"/>
      <c r="U46" s="263"/>
      <c r="V46" s="264"/>
    </row>
    <row r="47" spans="2:22" s="268" customFormat="1" ht="14.25" customHeight="1" thickBot="1" x14ac:dyDescent="0.3">
      <c r="B47" s="265" t="s">
        <v>1103</v>
      </c>
      <c r="C47" s="265"/>
      <c r="D47" s="265"/>
      <c r="E47" s="265"/>
      <c r="F47" s="265"/>
      <c r="G47" s="265"/>
      <c r="H47" s="266"/>
      <c r="I47" s="266"/>
      <c r="J47" s="266"/>
      <c r="K47" s="265"/>
      <c r="L47" s="265"/>
      <c r="M47" s="265"/>
      <c r="N47" s="265"/>
      <c r="O47" s="265"/>
      <c r="P47" s="265"/>
      <c r="Q47" s="266"/>
      <c r="R47" s="266"/>
      <c r="S47" s="267"/>
      <c r="U47" s="269"/>
      <c r="V47" s="270"/>
    </row>
    <row r="50" spans="2:22" s="161" customFormat="1" ht="18" customHeight="1" x14ac:dyDescent="0.25">
      <c r="B50" s="157"/>
      <c r="C50" s="157"/>
      <c r="D50" s="158"/>
      <c r="E50" s="271"/>
      <c r="F50" s="157"/>
      <c r="G50" s="160"/>
      <c r="H50" s="160"/>
      <c r="I50" s="160"/>
      <c r="J50" s="160"/>
      <c r="K50" s="157"/>
      <c r="L50" s="157"/>
      <c r="M50" s="158"/>
      <c r="N50" s="157"/>
      <c r="O50" s="157"/>
      <c r="P50" s="157"/>
      <c r="Q50" s="157"/>
      <c r="R50" s="157"/>
      <c r="S50" s="157"/>
      <c r="U50" s="162"/>
      <c r="V50" s="163"/>
    </row>
    <row r="51" spans="2:22" s="161" customFormat="1" ht="15.75" customHeight="1" x14ac:dyDescent="0.25">
      <c r="B51" s="157"/>
      <c r="C51" s="157"/>
      <c r="D51" s="158"/>
      <c r="E51" s="272"/>
      <c r="F51" s="157"/>
      <c r="G51" s="160"/>
      <c r="H51" s="160"/>
      <c r="I51" s="160"/>
      <c r="J51" s="160"/>
      <c r="K51" s="157"/>
      <c r="L51" s="157"/>
      <c r="M51" s="158"/>
      <c r="N51" s="157"/>
      <c r="O51" s="157"/>
      <c r="P51" s="157"/>
      <c r="Q51" s="157"/>
      <c r="R51" s="157"/>
      <c r="S51" s="157"/>
      <c r="U51" s="162"/>
      <c r="V51" s="163"/>
    </row>
    <row r="55" spans="2:22" ht="12" thickBot="1" x14ac:dyDescent="0.3"/>
    <row r="56" spans="2:22" ht="15" customHeight="1" x14ac:dyDescent="0.25">
      <c r="B56" s="164"/>
      <c r="C56" s="165"/>
      <c r="D56" s="273"/>
      <c r="E56" s="274" t="str">
        <f>+E2</f>
        <v>SENADO DE LA REPUBLICA</v>
      </c>
      <c r="F56" s="275"/>
      <c r="G56" s="275"/>
      <c r="H56" s="275"/>
      <c r="I56" s="275"/>
      <c r="J56" s="275"/>
      <c r="K56" s="275"/>
      <c r="L56" s="275"/>
      <c r="M56" s="275"/>
      <c r="N56" s="275"/>
      <c r="O56" s="275"/>
      <c r="P56" s="275"/>
      <c r="Q56" s="275"/>
      <c r="R56" s="275"/>
      <c r="S56" s="276"/>
    </row>
    <row r="57" spans="2:22" ht="15" customHeight="1" x14ac:dyDescent="0.25">
      <c r="B57" s="169"/>
      <c r="C57" s="170"/>
      <c r="D57" s="211"/>
      <c r="E57" s="171" t="s">
        <v>853</v>
      </c>
      <c r="F57" s="172"/>
      <c r="G57" s="172"/>
      <c r="H57" s="172"/>
      <c r="I57" s="172"/>
      <c r="J57" s="172"/>
      <c r="K57" s="172"/>
      <c r="L57" s="172"/>
      <c r="M57" s="172"/>
      <c r="N57" s="172"/>
      <c r="O57" s="172"/>
      <c r="P57" s="172" t="s">
        <v>899</v>
      </c>
      <c r="Q57" s="172"/>
      <c r="R57" s="172"/>
      <c r="S57" s="173"/>
    </row>
    <row r="58" spans="2:22" ht="15.75" customHeight="1" x14ac:dyDescent="0.25">
      <c r="B58" s="174"/>
      <c r="C58" s="175"/>
      <c r="D58" s="277"/>
      <c r="E58" s="171" t="str">
        <f>+E4</f>
        <v>COMPARATIVO  A 30 DE:  SEPTIEMBRE DE 2023 - JUNIO 2023</v>
      </c>
      <c r="F58" s="172"/>
      <c r="G58" s="172"/>
      <c r="H58" s="172"/>
      <c r="I58" s="172"/>
      <c r="J58" s="172"/>
      <c r="K58" s="172"/>
      <c r="L58" s="172"/>
      <c r="M58" s="172"/>
      <c r="N58" s="172"/>
      <c r="O58" s="172"/>
      <c r="P58" s="172" t="s">
        <v>900</v>
      </c>
      <c r="Q58" s="172"/>
      <c r="R58" s="172"/>
      <c r="S58" s="173"/>
      <c r="V58" s="278"/>
    </row>
    <row r="59" spans="2:22" ht="17.25" customHeight="1" thickBot="1" x14ac:dyDescent="0.3">
      <c r="B59" s="176"/>
      <c r="C59" s="177"/>
      <c r="D59" s="279"/>
      <c r="E59" s="178" t="s">
        <v>854</v>
      </c>
      <c r="F59" s="179"/>
      <c r="G59" s="179"/>
      <c r="H59" s="179"/>
      <c r="I59" s="179"/>
      <c r="J59" s="179"/>
      <c r="K59" s="179"/>
      <c r="L59" s="179"/>
      <c r="M59" s="179"/>
      <c r="N59" s="179"/>
      <c r="O59" s="179"/>
      <c r="P59" s="179" t="s">
        <v>901</v>
      </c>
      <c r="Q59" s="179"/>
      <c r="R59" s="179"/>
      <c r="S59" s="180"/>
    </row>
    <row r="60" spans="2:22" x14ac:dyDescent="0.25">
      <c r="B60" s="181"/>
      <c r="C60" s="182"/>
      <c r="D60" s="183"/>
      <c r="E60" s="184"/>
      <c r="F60" s="182"/>
      <c r="G60" s="185"/>
      <c r="H60" s="185"/>
      <c r="I60" s="185"/>
      <c r="J60" s="185"/>
      <c r="K60" s="182"/>
      <c r="L60" s="182"/>
      <c r="M60" s="183"/>
      <c r="N60" s="182"/>
      <c r="O60" s="182"/>
      <c r="P60" s="182"/>
      <c r="Q60" s="182"/>
      <c r="R60" s="182"/>
      <c r="S60" s="186"/>
    </row>
    <row r="61" spans="2:22" ht="11.25" customHeight="1" x14ac:dyDescent="0.25">
      <c r="B61" s="187"/>
      <c r="C61" s="188"/>
      <c r="D61" s="191"/>
      <c r="E61" s="190" t="s">
        <v>856</v>
      </c>
      <c r="F61" s="191"/>
      <c r="G61" s="191" t="s">
        <v>856</v>
      </c>
      <c r="H61" s="191"/>
      <c r="I61" s="280" t="s">
        <v>857</v>
      </c>
      <c r="J61" s="191"/>
      <c r="K61" s="191"/>
      <c r="L61" s="188"/>
      <c r="M61" s="191"/>
      <c r="N61" s="191" t="s">
        <v>856</v>
      </c>
      <c r="O61" s="191"/>
      <c r="P61" s="191" t="s">
        <v>856</v>
      </c>
      <c r="Q61" s="191"/>
      <c r="R61" s="280" t="s">
        <v>857</v>
      </c>
      <c r="S61" s="194"/>
    </row>
    <row r="62" spans="2:22" x14ac:dyDescent="0.25">
      <c r="B62" s="187"/>
      <c r="C62" s="188"/>
      <c r="D62" s="191"/>
      <c r="E62" s="195">
        <f>+E8</f>
        <v>45199</v>
      </c>
      <c r="F62" s="189"/>
      <c r="G62" s="195">
        <f>+G8</f>
        <v>45107</v>
      </c>
      <c r="H62" s="189"/>
      <c r="I62" s="280"/>
      <c r="J62" s="189"/>
      <c r="K62" s="191"/>
      <c r="L62" s="188"/>
      <c r="M62" s="191"/>
      <c r="N62" s="195">
        <f>+N8</f>
        <v>45199</v>
      </c>
      <c r="O62" s="189"/>
      <c r="P62" s="195">
        <f>+P8</f>
        <v>45107</v>
      </c>
      <c r="Q62" s="189"/>
      <c r="R62" s="280"/>
      <c r="S62" s="194"/>
    </row>
    <row r="63" spans="2:22" x14ac:dyDescent="0.25">
      <c r="B63" s="196" t="s">
        <v>858</v>
      </c>
      <c r="C63" s="189" t="s">
        <v>859</v>
      </c>
      <c r="D63" s="189" t="s">
        <v>902</v>
      </c>
      <c r="E63" s="197"/>
      <c r="F63" s="188"/>
      <c r="G63" s="198"/>
      <c r="H63" s="198"/>
      <c r="I63" s="198"/>
      <c r="J63" s="198"/>
      <c r="K63" s="199" t="s">
        <v>858</v>
      </c>
      <c r="L63" s="189" t="s">
        <v>860</v>
      </c>
      <c r="M63" s="189" t="s">
        <v>902</v>
      </c>
      <c r="N63" s="188"/>
      <c r="O63" s="188"/>
      <c r="P63" s="188"/>
      <c r="Q63" s="188"/>
      <c r="R63" s="280"/>
      <c r="S63" s="194"/>
    </row>
    <row r="64" spans="2:22" x14ac:dyDescent="0.25">
      <c r="B64" s="187"/>
      <c r="C64" s="188"/>
      <c r="D64" s="191"/>
      <c r="E64" s="197"/>
      <c r="F64" s="191"/>
      <c r="G64" s="200"/>
      <c r="H64" s="200"/>
      <c r="I64" s="200"/>
      <c r="J64" s="200"/>
      <c r="K64" s="191"/>
      <c r="L64" s="188"/>
      <c r="M64" s="191"/>
      <c r="N64" s="201"/>
      <c r="O64" s="191"/>
      <c r="P64" s="188"/>
      <c r="Q64" s="188"/>
      <c r="R64" s="188"/>
      <c r="S64" s="194"/>
    </row>
    <row r="65" spans="2:22" x14ac:dyDescent="0.25">
      <c r="B65" s="187"/>
      <c r="C65" s="202" t="s">
        <v>862</v>
      </c>
      <c r="D65" s="189"/>
      <c r="E65" s="203">
        <f>+E66+E70+E78+E75</f>
        <v>12928043786.149998</v>
      </c>
      <c r="F65" s="204"/>
      <c r="G65" s="203">
        <f>+G66+G70+G78+G75</f>
        <v>13125948469.549997</v>
      </c>
      <c r="H65" s="206"/>
      <c r="I65" s="207">
        <f>+E65-G65</f>
        <v>-197904683.39999962</v>
      </c>
      <c r="J65" s="208"/>
      <c r="K65" s="191"/>
      <c r="L65" s="202" t="s">
        <v>862</v>
      </c>
      <c r="M65" s="189"/>
      <c r="N65" s="209">
        <f>+N66+N69+N80</f>
        <v>33883562240.260002</v>
      </c>
      <c r="O65" s="281"/>
      <c r="P65" s="209">
        <f>+P66+P69+P80</f>
        <v>38306050239.209999</v>
      </c>
      <c r="Q65" s="282"/>
      <c r="R65" s="209">
        <f>+N65-P65</f>
        <v>-4422487998.9499969</v>
      </c>
      <c r="S65" s="211"/>
    </row>
    <row r="66" spans="2:22" x14ac:dyDescent="0.25">
      <c r="B66" s="169">
        <v>11</v>
      </c>
      <c r="C66" s="170" t="s">
        <v>903</v>
      </c>
      <c r="D66" s="212" t="s">
        <v>864</v>
      </c>
      <c r="E66" s="283">
        <f>+E67+E68</f>
        <v>0</v>
      </c>
      <c r="F66" s="213"/>
      <c r="G66" s="283">
        <f>+G67+G68</f>
        <v>0</v>
      </c>
      <c r="H66" s="236"/>
      <c r="I66" s="284">
        <f>+E66-G66</f>
        <v>0</v>
      </c>
      <c r="J66" s="216"/>
      <c r="K66" s="199">
        <v>23</v>
      </c>
      <c r="L66" s="170" t="s">
        <v>865</v>
      </c>
      <c r="M66" s="212" t="s">
        <v>1028</v>
      </c>
      <c r="N66" s="236">
        <f>+N67</f>
        <v>1504750481</v>
      </c>
      <c r="O66" s="285"/>
      <c r="P66" s="236">
        <f>+P67</f>
        <v>1504750481</v>
      </c>
      <c r="Q66" s="188"/>
      <c r="R66" s="217"/>
      <c r="S66" s="194"/>
    </row>
    <row r="67" spans="2:22" x14ac:dyDescent="0.25">
      <c r="B67" s="187">
        <v>1105</v>
      </c>
      <c r="C67" s="188" t="s">
        <v>904</v>
      </c>
      <c r="D67" s="286"/>
      <c r="E67" s="51">
        <v>0</v>
      </c>
      <c r="F67" s="213"/>
      <c r="G67" s="51">
        <v>0</v>
      </c>
      <c r="H67" s="214"/>
      <c r="I67" s="214">
        <f>+E67-G67</f>
        <v>0</v>
      </c>
      <c r="J67" s="216"/>
      <c r="K67" s="218">
        <v>2314</v>
      </c>
      <c r="L67" s="188" t="s">
        <v>905</v>
      </c>
      <c r="M67" s="191"/>
      <c r="N67" s="51">
        <v>1504750481</v>
      </c>
      <c r="O67" s="285"/>
      <c r="P67" s="51">
        <v>1504750481</v>
      </c>
      <c r="Q67" s="237"/>
      <c r="R67" s="236">
        <f t="shared" ref="R67:R71" si="0">+N69-P69</f>
        <v>-5416559364.9500008</v>
      </c>
      <c r="S67" s="194"/>
    </row>
    <row r="68" spans="2:22" x14ac:dyDescent="0.25">
      <c r="B68" s="187">
        <v>1110</v>
      </c>
      <c r="C68" s="188" t="s">
        <v>906</v>
      </c>
      <c r="D68" s="286"/>
      <c r="E68" s="51">
        <v>0</v>
      </c>
      <c r="F68" s="213"/>
      <c r="G68" s="51">
        <v>0</v>
      </c>
      <c r="H68" s="214"/>
      <c r="I68" s="215">
        <f>+E68-G68</f>
        <v>0</v>
      </c>
      <c r="J68" s="216"/>
      <c r="K68" s="188"/>
      <c r="L68" s="188"/>
      <c r="M68" s="191"/>
      <c r="N68" s="188"/>
      <c r="O68" s="188"/>
      <c r="P68" s="188"/>
      <c r="Q68" s="216"/>
      <c r="R68" s="214">
        <f t="shared" si="0"/>
        <v>-3883748707</v>
      </c>
      <c r="S68" s="194"/>
    </row>
    <row r="69" spans="2:22" x14ac:dyDescent="0.25">
      <c r="B69" s="187"/>
      <c r="C69" s="170"/>
      <c r="D69" s="286"/>
      <c r="E69" s="222"/>
      <c r="F69" s="213"/>
      <c r="G69" s="222"/>
      <c r="H69" s="214"/>
      <c r="I69" s="214"/>
      <c r="J69" s="216"/>
      <c r="K69" s="199">
        <v>24</v>
      </c>
      <c r="L69" s="170" t="s">
        <v>907</v>
      </c>
      <c r="M69" s="212" t="s">
        <v>866</v>
      </c>
      <c r="N69" s="236">
        <f>SUM(N70:N76)</f>
        <v>4247729249.5599999</v>
      </c>
      <c r="O69" s="285"/>
      <c r="P69" s="236">
        <f>SUM(P70:P76)</f>
        <v>9664288614.5100002</v>
      </c>
      <c r="Q69" s="216"/>
      <c r="R69" s="214">
        <f t="shared" si="0"/>
        <v>-230564</v>
      </c>
      <c r="S69" s="194"/>
    </row>
    <row r="70" spans="2:22" x14ac:dyDescent="0.25">
      <c r="B70" s="169">
        <v>13</v>
      </c>
      <c r="C70" s="170" t="s">
        <v>867</v>
      </c>
      <c r="D70" s="212" t="s">
        <v>868</v>
      </c>
      <c r="E70" s="283">
        <f>+E71+E72+E73</f>
        <v>450275003.33000004</v>
      </c>
      <c r="F70" s="213"/>
      <c r="G70" s="283">
        <f>+G71+G72+G73</f>
        <v>391470631.33000004</v>
      </c>
      <c r="H70" s="236"/>
      <c r="I70" s="207">
        <f>+E70-G70</f>
        <v>58804372</v>
      </c>
      <c r="J70" s="216"/>
      <c r="K70" s="218">
        <v>2401</v>
      </c>
      <c r="L70" s="188" t="s">
        <v>908</v>
      </c>
      <c r="M70" s="191"/>
      <c r="N70" s="51">
        <v>926734053</v>
      </c>
      <c r="O70" s="285"/>
      <c r="P70" s="51">
        <v>4810482760</v>
      </c>
      <c r="Q70" s="216"/>
      <c r="R70" s="215">
        <f t="shared" si="0"/>
        <v>-7648655</v>
      </c>
      <c r="S70" s="194"/>
    </row>
    <row r="71" spans="2:22" ht="14.25" customHeight="1" x14ac:dyDescent="0.25">
      <c r="B71" s="187">
        <v>1384</v>
      </c>
      <c r="C71" s="188" t="s">
        <v>909</v>
      </c>
      <c r="D71" s="191"/>
      <c r="E71" s="51">
        <v>683498587</v>
      </c>
      <c r="F71" s="213"/>
      <c r="G71" s="51">
        <v>624694215</v>
      </c>
      <c r="H71" s="214"/>
      <c r="I71" s="214" t="e">
        <f>+#REF!-#REF!</f>
        <v>#REF!</v>
      </c>
      <c r="J71" s="216"/>
      <c r="K71" s="218">
        <v>2407</v>
      </c>
      <c r="L71" s="188" t="s">
        <v>910</v>
      </c>
      <c r="M71" s="191"/>
      <c r="N71" s="51">
        <v>4593624</v>
      </c>
      <c r="O71" s="285"/>
      <c r="P71" s="51">
        <v>4824188</v>
      </c>
      <c r="Q71" s="216"/>
      <c r="R71" s="215">
        <f t="shared" si="0"/>
        <v>-464932798</v>
      </c>
      <c r="S71" s="194"/>
    </row>
    <row r="72" spans="2:22" x14ac:dyDescent="0.25">
      <c r="B72" s="187">
        <v>1385</v>
      </c>
      <c r="C72" s="188" t="s">
        <v>1026</v>
      </c>
      <c r="D72" s="191"/>
      <c r="E72" s="51">
        <v>15111773</v>
      </c>
      <c r="F72" s="188"/>
      <c r="G72" s="51">
        <v>15111773</v>
      </c>
      <c r="H72" s="214"/>
      <c r="I72" s="214">
        <f>+E82-G82</f>
        <v>0</v>
      </c>
      <c r="J72" s="216"/>
      <c r="K72" s="218">
        <v>2424</v>
      </c>
      <c r="L72" s="188" t="s">
        <v>911</v>
      </c>
      <c r="M72" s="191"/>
      <c r="N72" s="51">
        <v>20902520</v>
      </c>
      <c r="O72" s="285"/>
      <c r="P72" s="51">
        <v>28551175</v>
      </c>
      <c r="Q72" s="216"/>
      <c r="R72" s="214" t="e">
        <f>+#REF!-P75</f>
        <v>#REF!</v>
      </c>
      <c r="S72" s="194"/>
    </row>
    <row r="73" spans="2:22" x14ac:dyDescent="0.25">
      <c r="B73" s="187">
        <v>1386</v>
      </c>
      <c r="C73" s="188" t="s">
        <v>1033</v>
      </c>
      <c r="D73" s="191"/>
      <c r="E73" s="287">
        <v>-248335356.66999999</v>
      </c>
      <c r="F73" s="188"/>
      <c r="G73" s="287">
        <v>-248335356.66999999</v>
      </c>
      <c r="H73" s="214"/>
      <c r="I73" s="215">
        <f>+E71-G71</f>
        <v>58804372</v>
      </c>
      <c r="J73" s="216"/>
      <c r="K73" s="218">
        <v>2436</v>
      </c>
      <c r="L73" s="188" t="s">
        <v>912</v>
      </c>
      <c r="M73" s="191"/>
      <c r="N73" s="51">
        <v>1656785367</v>
      </c>
      <c r="O73" s="285"/>
      <c r="P73" s="51">
        <v>2121718165</v>
      </c>
      <c r="Q73" s="216"/>
      <c r="R73" s="215" t="e">
        <f>+#REF!-P76</f>
        <v>#REF!</v>
      </c>
      <c r="S73" s="194"/>
      <c r="U73" s="162"/>
      <c r="V73" s="163"/>
    </row>
    <row r="74" spans="2:22" x14ac:dyDescent="0.25">
      <c r="B74" s="187"/>
      <c r="C74" s="188"/>
      <c r="D74" s="191"/>
      <c r="E74" s="197"/>
      <c r="F74" s="188"/>
      <c r="G74" s="197"/>
      <c r="H74" s="214"/>
      <c r="I74" s="214">
        <f>+E78-G78</f>
        <v>-30068209.430000305</v>
      </c>
      <c r="J74" s="216"/>
      <c r="K74" s="188">
        <v>2445</v>
      </c>
      <c r="L74" s="188" t="s">
        <v>987</v>
      </c>
      <c r="M74" s="191"/>
      <c r="N74" s="51">
        <v>9240742.3800000008</v>
      </c>
      <c r="O74" s="188"/>
      <c r="P74" s="51">
        <v>10711769.33</v>
      </c>
      <c r="Q74" s="188"/>
      <c r="R74" s="188"/>
      <c r="S74" s="194"/>
      <c r="U74" s="162"/>
      <c r="V74" s="163"/>
    </row>
    <row r="75" spans="2:22" x14ac:dyDescent="0.25">
      <c r="B75" s="169">
        <v>15</v>
      </c>
      <c r="C75" s="170" t="s">
        <v>1157</v>
      </c>
      <c r="D75" s="212" t="s">
        <v>868</v>
      </c>
      <c r="E75" s="283">
        <f>+E76</f>
        <v>0</v>
      </c>
      <c r="F75" s="213"/>
      <c r="G75" s="283">
        <f>+G76</f>
        <v>226640845.97</v>
      </c>
      <c r="H75" s="214"/>
      <c r="I75" s="214"/>
      <c r="J75" s="216"/>
      <c r="K75" s="218">
        <v>2460</v>
      </c>
      <c r="L75" s="188" t="s">
        <v>913</v>
      </c>
      <c r="M75" s="191"/>
      <c r="N75" s="51">
        <v>1181988056.8099999</v>
      </c>
      <c r="O75" s="285"/>
      <c r="P75" s="51">
        <v>1863663167.8099999</v>
      </c>
      <c r="Q75" s="216"/>
      <c r="R75" s="216"/>
      <c r="S75" s="194"/>
      <c r="U75" s="162"/>
      <c r="V75" s="163"/>
    </row>
    <row r="76" spans="2:22" x14ac:dyDescent="0.25">
      <c r="B76" s="187">
        <v>1514</v>
      </c>
      <c r="C76" s="188" t="s">
        <v>909</v>
      </c>
      <c r="D76" s="191"/>
      <c r="E76" s="51">
        <v>0</v>
      </c>
      <c r="F76" s="213"/>
      <c r="G76" s="51">
        <v>226640845.97</v>
      </c>
      <c r="H76" s="236"/>
      <c r="I76" s="236" t="e">
        <f>+#REF!-#REF!</f>
        <v>#REF!</v>
      </c>
      <c r="J76" s="216"/>
      <c r="K76" s="188">
        <v>2490</v>
      </c>
      <c r="L76" s="188" t="s">
        <v>501</v>
      </c>
      <c r="M76" s="191"/>
      <c r="N76" s="51">
        <v>447484886.37</v>
      </c>
      <c r="O76" s="285"/>
      <c r="P76" s="51">
        <v>824337389.37</v>
      </c>
      <c r="Q76" s="237"/>
      <c r="R76" s="236">
        <f>+N80-P80</f>
        <v>994071366</v>
      </c>
      <c r="S76" s="194"/>
      <c r="U76" s="162"/>
      <c r="V76" s="163"/>
    </row>
    <row r="77" spans="2:22" x14ac:dyDescent="0.25">
      <c r="B77" s="187"/>
      <c r="C77" s="188"/>
      <c r="D77" s="191"/>
      <c r="E77" s="197"/>
      <c r="F77" s="188"/>
      <c r="G77" s="200"/>
      <c r="H77" s="236"/>
      <c r="I77" s="236"/>
      <c r="J77" s="216"/>
      <c r="K77" s="188"/>
      <c r="L77" s="188"/>
      <c r="M77" s="191"/>
      <c r="N77" s="51"/>
      <c r="O77" s="285"/>
      <c r="P77" s="51"/>
      <c r="Q77" s="237"/>
      <c r="R77" s="236"/>
      <c r="S77" s="194"/>
      <c r="U77" s="162"/>
      <c r="V77" s="163"/>
    </row>
    <row r="78" spans="2:22" x14ac:dyDescent="0.25">
      <c r="B78" s="169">
        <v>19</v>
      </c>
      <c r="C78" s="170" t="s">
        <v>621</v>
      </c>
      <c r="D78" s="212" t="s">
        <v>870</v>
      </c>
      <c r="E78" s="236">
        <f>SUM(E79:E83)</f>
        <v>12477768782.819998</v>
      </c>
      <c r="F78" s="213"/>
      <c r="G78" s="236">
        <f>SUM(G79:G83)</f>
        <v>12507836992.249998</v>
      </c>
      <c r="H78" s="236"/>
      <c r="I78" s="236"/>
      <c r="J78" s="216"/>
      <c r="K78" s="188"/>
      <c r="L78" s="217"/>
      <c r="M78" s="191"/>
      <c r="N78" s="51"/>
      <c r="O78" s="285"/>
      <c r="P78" s="51"/>
      <c r="Q78" s="237"/>
      <c r="R78" s="236"/>
      <c r="S78" s="194"/>
      <c r="U78" s="162"/>
      <c r="V78" s="163"/>
    </row>
    <row r="79" spans="2:22" x14ac:dyDescent="0.25">
      <c r="B79" s="187">
        <v>1905</v>
      </c>
      <c r="C79" s="188" t="s">
        <v>997</v>
      </c>
      <c r="D79" s="212" t="s">
        <v>1027</v>
      </c>
      <c r="E79" s="51">
        <v>1186781613</v>
      </c>
      <c r="F79" s="188"/>
      <c r="G79" s="51">
        <v>1186781613</v>
      </c>
      <c r="H79" s="214"/>
      <c r="I79" s="214" t="e">
        <f>+#REF!-#REF!</f>
        <v>#REF!</v>
      </c>
      <c r="J79" s="216"/>
      <c r="K79" s="188"/>
      <c r="L79" s="188"/>
      <c r="M79" s="191"/>
      <c r="N79" s="188"/>
      <c r="O79" s="188"/>
      <c r="P79" s="188"/>
      <c r="Q79" s="216"/>
      <c r="R79" s="214">
        <f>+N81-P81</f>
        <v>994071366</v>
      </c>
      <c r="S79" s="194"/>
      <c r="U79" s="162"/>
      <c r="V79" s="163"/>
    </row>
    <row r="80" spans="2:22" x14ac:dyDescent="0.25">
      <c r="B80" s="187">
        <v>1906</v>
      </c>
      <c r="C80" s="188" t="s">
        <v>1113</v>
      </c>
      <c r="D80" s="212"/>
      <c r="E80" s="51">
        <v>2823976892.27</v>
      </c>
      <c r="F80" s="188"/>
      <c r="G80" s="51">
        <v>2823976892.27</v>
      </c>
      <c r="H80" s="214"/>
      <c r="I80" s="214"/>
      <c r="J80" s="216"/>
      <c r="K80" s="199">
        <v>25</v>
      </c>
      <c r="L80" s="170" t="s">
        <v>871</v>
      </c>
      <c r="M80" s="212" t="s">
        <v>872</v>
      </c>
      <c r="N80" s="236">
        <f>+N81+N82</f>
        <v>28131082509.700001</v>
      </c>
      <c r="O80" s="285"/>
      <c r="P80" s="236">
        <f>+P81+P82</f>
        <v>27137011143.700001</v>
      </c>
      <c r="Q80" s="216"/>
      <c r="R80" s="214" t="e">
        <f>+#REF!-#REF!</f>
        <v>#REF!</v>
      </c>
      <c r="S80" s="194"/>
      <c r="U80" s="162"/>
      <c r="V80" s="163"/>
    </row>
    <row r="81" spans="2:22" x14ac:dyDescent="0.25">
      <c r="B81" s="187">
        <v>1908</v>
      </c>
      <c r="C81" s="188" t="s">
        <v>1116</v>
      </c>
      <c r="D81" s="212"/>
      <c r="E81" s="51">
        <v>1074842815.0899999</v>
      </c>
      <c r="F81" s="188"/>
      <c r="G81" s="51">
        <v>971161169.51999998</v>
      </c>
      <c r="H81" s="219"/>
      <c r="I81" s="219"/>
      <c r="J81" s="200"/>
      <c r="K81" s="188">
        <v>2511</v>
      </c>
      <c r="L81" s="188" t="s">
        <v>916</v>
      </c>
      <c r="M81" s="191"/>
      <c r="N81" s="51">
        <v>27593058574.700001</v>
      </c>
      <c r="O81" s="188"/>
      <c r="P81" s="51">
        <v>26598987208.700001</v>
      </c>
      <c r="Q81" s="188"/>
      <c r="R81" s="217"/>
      <c r="S81" s="194"/>
      <c r="U81" s="162"/>
      <c r="V81" s="163"/>
    </row>
    <row r="82" spans="2:22" x14ac:dyDescent="0.25">
      <c r="B82" s="187">
        <v>1970</v>
      </c>
      <c r="C82" s="188" t="s">
        <v>914</v>
      </c>
      <c r="D82" s="191"/>
      <c r="E82" s="51">
        <v>8713371103.3799992</v>
      </c>
      <c r="F82" s="213"/>
      <c r="G82" s="51">
        <v>8713371103.3799992</v>
      </c>
      <c r="H82" s="206"/>
      <c r="I82" s="205">
        <f>+E85-G85</f>
        <v>-572147263.83996582</v>
      </c>
      <c r="J82" s="208"/>
      <c r="K82" s="188">
        <v>2512</v>
      </c>
      <c r="L82" s="188" t="s">
        <v>918</v>
      </c>
      <c r="M82" s="191"/>
      <c r="N82" s="51">
        <v>538023935</v>
      </c>
      <c r="O82" s="188"/>
      <c r="P82" s="51">
        <v>538023935</v>
      </c>
      <c r="Q82" s="216"/>
      <c r="R82" s="214"/>
      <c r="S82" s="211"/>
      <c r="U82" s="162"/>
      <c r="V82" s="163"/>
    </row>
    <row r="83" spans="2:22" x14ac:dyDescent="0.25">
      <c r="B83" s="187">
        <v>1975</v>
      </c>
      <c r="C83" s="188" t="s">
        <v>915</v>
      </c>
      <c r="D83" s="191"/>
      <c r="E83" s="287">
        <v>-1321203640.9200001</v>
      </c>
      <c r="F83" s="213"/>
      <c r="G83" s="287">
        <v>-1187453785.9200001</v>
      </c>
      <c r="H83" s="236"/>
      <c r="I83" s="236">
        <f>+E86-G86</f>
        <v>-572147263.83996582</v>
      </c>
      <c r="J83" s="216"/>
      <c r="K83" s="188"/>
      <c r="L83" s="188"/>
      <c r="M83" s="191"/>
      <c r="N83" s="188"/>
      <c r="O83" s="188"/>
      <c r="P83" s="188"/>
      <c r="Q83" s="282"/>
      <c r="R83" s="209">
        <f>+N85-P85</f>
        <v>45587729</v>
      </c>
      <c r="S83" s="211"/>
    </row>
    <row r="84" spans="2:22" x14ac:dyDescent="0.25">
      <c r="B84" s="187"/>
      <c r="C84" s="188"/>
      <c r="D84" s="191"/>
      <c r="E84" s="197"/>
      <c r="F84" s="217"/>
      <c r="G84" s="197"/>
      <c r="H84" s="214"/>
      <c r="I84" s="214">
        <f>+E87-G87</f>
        <v>0</v>
      </c>
      <c r="J84" s="216"/>
      <c r="K84" s="188"/>
      <c r="L84" s="188"/>
      <c r="M84" s="191"/>
      <c r="N84" s="188"/>
      <c r="O84" s="188"/>
      <c r="P84" s="188"/>
      <c r="Q84" s="237"/>
      <c r="R84" s="236">
        <f>+N90-P90</f>
        <v>0</v>
      </c>
      <c r="S84" s="194"/>
    </row>
    <row r="85" spans="2:22" ht="11.25" customHeight="1" x14ac:dyDescent="0.25">
      <c r="B85" s="187"/>
      <c r="C85" s="170" t="s">
        <v>917</v>
      </c>
      <c r="D85" s="191"/>
      <c r="E85" s="203">
        <f>+E86+E103</f>
        <v>186607001139.99008</v>
      </c>
      <c r="F85" s="204"/>
      <c r="G85" s="203">
        <f>+G86+G103</f>
        <v>187179148403.83005</v>
      </c>
      <c r="H85" s="214"/>
      <c r="I85" s="214">
        <f>+E88-G88</f>
        <v>0</v>
      </c>
      <c r="J85" s="216"/>
      <c r="K85" s="188"/>
      <c r="L85" s="202" t="s">
        <v>873</v>
      </c>
      <c r="M85" s="189"/>
      <c r="N85" s="209">
        <f>+N86+N90+N88</f>
        <v>14178091704.849998</v>
      </c>
      <c r="O85" s="204"/>
      <c r="P85" s="209">
        <f>+P86+P90+P88</f>
        <v>14132503975.849998</v>
      </c>
      <c r="Q85" s="216"/>
      <c r="R85" s="215">
        <f>+N91-P91</f>
        <v>0</v>
      </c>
      <c r="S85" s="194"/>
    </row>
    <row r="86" spans="2:22" ht="11.25" customHeight="1" x14ac:dyDescent="0.25">
      <c r="B86" s="169">
        <v>16</v>
      </c>
      <c r="C86" s="170" t="s">
        <v>877</v>
      </c>
      <c r="D86" s="212" t="s">
        <v>878</v>
      </c>
      <c r="E86" s="283">
        <f>SUM(E87:E101)</f>
        <v>186607001139.99008</v>
      </c>
      <c r="F86" s="213"/>
      <c r="G86" s="283">
        <f>SUM(G87:G101)</f>
        <v>187179148403.83005</v>
      </c>
      <c r="H86" s="214"/>
      <c r="I86" s="216">
        <f>+E89-G89</f>
        <v>-47350565.289999962</v>
      </c>
      <c r="J86" s="216"/>
      <c r="K86" s="199">
        <v>23</v>
      </c>
      <c r="L86" s="170" t="s">
        <v>865</v>
      </c>
      <c r="M86" s="212" t="s">
        <v>1028</v>
      </c>
      <c r="N86" s="236">
        <f>+N87</f>
        <v>9838754330.3299999</v>
      </c>
      <c r="O86" s="285"/>
      <c r="P86" s="236">
        <f>+P87</f>
        <v>9838754330.3299999</v>
      </c>
      <c r="Q86" s="216"/>
      <c r="R86" s="214">
        <f>+N92-P92</f>
        <v>0</v>
      </c>
      <c r="S86" s="194"/>
    </row>
    <row r="87" spans="2:22" ht="12" customHeight="1" x14ac:dyDescent="0.25">
      <c r="B87" s="187">
        <v>1605</v>
      </c>
      <c r="C87" s="188" t="s">
        <v>919</v>
      </c>
      <c r="D87" s="191"/>
      <c r="E87" s="51">
        <v>25990211992</v>
      </c>
      <c r="F87" s="213"/>
      <c r="G87" s="51">
        <v>25990211992</v>
      </c>
      <c r="H87" s="214"/>
      <c r="I87" s="214">
        <v>0</v>
      </c>
      <c r="J87" s="216"/>
      <c r="K87" s="218">
        <v>2314</v>
      </c>
      <c r="L87" s="188" t="s">
        <v>905</v>
      </c>
      <c r="M87" s="191"/>
      <c r="N87" s="51">
        <v>9838754330.3299999</v>
      </c>
      <c r="O87" s="285"/>
      <c r="P87" s="51">
        <v>9838754330.3299999</v>
      </c>
      <c r="Q87" s="216"/>
      <c r="R87" s="214"/>
      <c r="S87" s="194"/>
    </row>
    <row r="88" spans="2:22" ht="12" customHeight="1" thickBot="1" x14ac:dyDescent="0.3">
      <c r="B88" s="187">
        <v>1635</v>
      </c>
      <c r="C88" s="188" t="s">
        <v>920</v>
      </c>
      <c r="D88" s="191"/>
      <c r="E88" s="51">
        <v>10578610989.33</v>
      </c>
      <c r="F88" s="213"/>
      <c r="G88" s="51">
        <v>10578610989.33</v>
      </c>
      <c r="H88" s="214"/>
      <c r="I88" s="214">
        <f>+E91-G91</f>
        <v>0</v>
      </c>
      <c r="J88" s="216"/>
      <c r="K88" s="199">
        <v>25</v>
      </c>
      <c r="L88" s="170" t="s">
        <v>871</v>
      </c>
      <c r="M88" s="212" t="s">
        <v>872</v>
      </c>
      <c r="N88" s="236">
        <f>+N89</f>
        <v>3020476799.1300001</v>
      </c>
      <c r="O88" s="217"/>
      <c r="P88" s="236">
        <f>+P89</f>
        <v>2974889070.1300001</v>
      </c>
      <c r="Q88" s="282"/>
      <c r="R88" s="233">
        <f>+N94-P94</f>
        <v>-4376900269.9499969</v>
      </c>
      <c r="S88" s="194"/>
    </row>
    <row r="89" spans="2:22" ht="11.25" customHeight="1" thickTop="1" x14ac:dyDescent="0.25">
      <c r="B89" s="187">
        <v>1637</v>
      </c>
      <c r="C89" s="188" t="s">
        <v>921</v>
      </c>
      <c r="D89" s="191"/>
      <c r="E89" s="51">
        <v>4327562409.6499996</v>
      </c>
      <c r="F89" s="213"/>
      <c r="G89" s="51">
        <v>4374912974.9399996</v>
      </c>
      <c r="H89" s="214"/>
      <c r="I89" s="216">
        <f>+E92-G92</f>
        <v>0</v>
      </c>
      <c r="J89" s="216"/>
      <c r="K89" s="218">
        <v>2512</v>
      </c>
      <c r="L89" s="188" t="s">
        <v>918</v>
      </c>
      <c r="M89" s="212"/>
      <c r="N89" s="51">
        <v>3020476799.1300001</v>
      </c>
      <c r="O89" s="285"/>
      <c r="P89" s="51">
        <v>2974889070.1300001</v>
      </c>
      <c r="Q89" s="216"/>
      <c r="R89" s="214"/>
      <c r="S89" s="194"/>
    </row>
    <row r="90" spans="2:22" ht="11.25" customHeight="1" x14ac:dyDescent="0.25">
      <c r="B90" s="187">
        <v>1640</v>
      </c>
      <c r="C90" s="188" t="s">
        <v>209</v>
      </c>
      <c r="D90" s="191"/>
      <c r="E90" s="51">
        <v>131931229691</v>
      </c>
      <c r="F90" s="213"/>
      <c r="G90" s="51">
        <v>131931229691</v>
      </c>
      <c r="H90" s="214"/>
      <c r="I90" s="216">
        <f>+E93-G93</f>
        <v>0</v>
      </c>
      <c r="J90" s="216"/>
      <c r="K90" s="199">
        <v>27</v>
      </c>
      <c r="L90" s="170" t="s">
        <v>875</v>
      </c>
      <c r="M90" s="212" t="s">
        <v>876</v>
      </c>
      <c r="N90" s="236">
        <f>SUM(N91:N92)</f>
        <v>1318860575.3900001</v>
      </c>
      <c r="O90" s="285"/>
      <c r="P90" s="236">
        <f>SUM(P91:P92)</f>
        <v>1318860575.3900001</v>
      </c>
      <c r="Q90" s="216"/>
      <c r="R90" s="214"/>
      <c r="S90" s="194"/>
    </row>
    <row r="91" spans="2:22" ht="11.25" customHeight="1" x14ac:dyDescent="0.25">
      <c r="B91" s="187">
        <v>1645</v>
      </c>
      <c r="C91" s="188" t="s">
        <v>923</v>
      </c>
      <c r="D91" s="191"/>
      <c r="E91" s="51">
        <v>1871948202.48</v>
      </c>
      <c r="F91" s="213"/>
      <c r="G91" s="51">
        <v>1871948202.48</v>
      </c>
      <c r="H91" s="214"/>
      <c r="I91" s="216">
        <f>+E94-G94</f>
        <v>0</v>
      </c>
      <c r="J91" s="216"/>
      <c r="K91" s="218">
        <v>2701</v>
      </c>
      <c r="L91" s="188" t="s">
        <v>922</v>
      </c>
      <c r="M91" s="212"/>
      <c r="N91" s="51">
        <v>1318860575.3900001</v>
      </c>
      <c r="O91" s="285"/>
      <c r="P91" s="51">
        <v>1318860575.3900001</v>
      </c>
      <c r="Q91" s="216"/>
      <c r="R91" s="214">
        <f>+N95-P95</f>
        <v>3606848322.7099915</v>
      </c>
      <c r="S91" s="194"/>
    </row>
    <row r="92" spans="2:22" ht="11.25" customHeight="1" x14ac:dyDescent="0.25">
      <c r="B92" s="187">
        <v>1650</v>
      </c>
      <c r="C92" s="188" t="s">
        <v>924</v>
      </c>
      <c r="D92" s="191"/>
      <c r="E92" s="51">
        <v>27767819.48</v>
      </c>
      <c r="F92" s="213"/>
      <c r="G92" s="51">
        <v>27767819.48</v>
      </c>
      <c r="H92" s="214"/>
      <c r="I92" s="216">
        <f>+E95-G95</f>
        <v>0</v>
      </c>
      <c r="J92" s="216"/>
      <c r="K92" s="218"/>
      <c r="L92" s="188"/>
      <c r="M92" s="212"/>
      <c r="N92" s="51"/>
      <c r="O92" s="285"/>
      <c r="P92" s="51"/>
      <c r="Q92" s="216"/>
      <c r="R92" s="214">
        <f>+N98-P98</f>
        <v>3606848322.7099915</v>
      </c>
      <c r="S92" s="194"/>
    </row>
    <row r="93" spans="2:22" ht="11.25" customHeight="1" x14ac:dyDescent="0.25">
      <c r="B93" s="187">
        <v>1655</v>
      </c>
      <c r="C93" s="188" t="s">
        <v>925</v>
      </c>
      <c r="D93" s="191"/>
      <c r="E93" s="51">
        <v>5817010033.3900003</v>
      </c>
      <c r="F93" s="213"/>
      <c r="G93" s="51">
        <v>5817010033.3900003</v>
      </c>
      <c r="H93" s="214"/>
      <c r="I93" s="216">
        <f>+E96-G96</f>
        <v>-573152051.01000023</v>
      </c>
      <c r="J93" s="216"/>
      <c r="K93" s="199"/>
      <c r="L93" s="170"/>
      <c r="M93" s="212"/>
      <c r="N93" s="236"/>
      <c r="O93" s="285"/>
      <c r="P93" s="236"/>
      <c r="Q93" s="216"/>
      <c r="R93" s="214">
        <f>+N99-P99</f>
        <v>0</v>
      </c>
      <c r="S93" s="194"/>
    </row>
    <row r="94" spans="2:22" ht="11.25" customHeight="1" x14ac:dyDescent="0.25">
      <c r="B94" s="187">
        <v>1660</v>
      </c>
      <c r="C94" s="188" t="s">
        <v>926</v>
      </c>
      <c r="D94" s="191"/>
      <c r="E94" s="51">
        <v>34081368.609999999</v>
      </c>
      <c r="F94" s="213"/>
      <c r="G94" s="51">
        <v>34081368.609999999</v>
      </c>
      <c r="H94" s="214"/>
      <c r="I94" s="216">
        <f>+E97-G97</f>
        <v>0</v>
      </c>
      <c r="J94" s="216"/>
      <c r="K94" s="199"/>
      <c r="L94" s="170" t="s">
        <v>879</v>
      </c>
      <c r="M94" s="212"/>
      <c r="N94" s="236">
        <f>+N65+N85</f>
        <v>48061653945.110001</v>
      </c>
      <c r="O94" s="285"/>
      <c r="P94" s="236">
        <f>+P65+P85</f>
        <v>52438554215.059998</v>
      </c>
      <c r="Q94" s="216"/>
      <c r="R94" s="214">
        <f>+N100-P100</f>
        <v>-817543201.83999634</v>
      </c>
      <c r="S94" s="194"/>
    </row>
    <row r="95" spans="2:22" ht="11.25" customHeight="1" x14ac:dyDescent="0.25">
      <c r="B95" s="187">
        <v>1665</v>
      </c>
      <c r="C95" s="188" t="s">
        <v>927</v>
      </c>
      <c r="D95" s="191"/>
      <c r="E95" s="51">
        <v>5141656068.6899996</v>
      </c>
      <c r="F95" s="213"/>
      <c r="G95" s="51">
        <v>5141656068.6899996</v>
      </c>
      <c r="H95" s="214"/>
      <c r="I95" s="216">
        <f>+E98-G98</f>
        <v>0</v>
      </c>
      <c r="J95" s="216"/>
      <c r="K95" s="199">
        <v>3</v>
      </c>
      <c r="L95" s="170" t="s">
        <v>880</v>
      </c>
      <c r="M95" s="212"/>
      <c r="N95" s="236">
        <f>+N98</f>
        <v>151473390981.02899</v>
      </c>
      <c r="O95" s="285"/>
      <c r="P95" s="236">
        <f>+P98</f>
        <v>147866542658.319</v>
      </c>
      <c r="Q95" s="216"/>
      <c r="R95" s="214">
        <f>+N101-P101</f>
        <v>4424391524.5499792</v>
      </c>
      <c r="S95" s="194"/>
    </row>
    <row r="96" spans="2:22" ht="21" customHeight="1" x14ac:dyDescent="0.25">
      <c r="B96" s="187">
        <v>1670</v>
      </c>
      <c r="C96" s="188" t="s">
        <v>928</v>
      </c>
      <c r="D96" s="191"/>
      <c r="E96" s="51">
        <v>11761744180.32</v>
      </c>
      <c r="F96" s="213"/>
      <c r="G96" s="51">
        <v>12334896231.33</v>
      </c>
      <c r="H96" s="214"/>
      <c r="I96" s="216">
        <f>+E99-G99</f>
        <v>0</v>
      </c>
      <c r="J96" s="216"/>
      <c r="K96" s="199"/>
      <c r="L96" s="170"/>
      <c r="M96" s="212"/>
      <c r="N96" s="236"/>
      <c r="O96" s="285"/>
      <c r="P96" s="236"/>
      <c r="Q96" s="216"/>
      <c r="R96" s="214" t="e">
        <f>+#REF!-#REF!</f>
        <v>#REF!</v>
      </c>
      <c r="S96" s="194"/>
    </row>
    <row r="97" spans="2:19" ht="11.25" customHeight="1" x14ac:dyDescent="0.25">
      <c r="B97" s="187">
        <v>1675</v>
      </c>
      <c r="C97" s="188" t="s">
        <v>929</v>
      </c>
      <c r="D97" s="191"/>
      <c r="E97" s="51">
        <v>1687372012.51</v>
      </c>
      <c r="F97" s="213"/>
      <c r="G97" s="51">
        <v>1687372012.51</v>
      </c>
      <c r="H97" s="214"/>
      <c r="I97" s="216">
        <f>+E100-G100</f>
        <v>48355352.460000992</v>
      </c>
      <c r="J97" s="216"/>
      <c r="K97" s="199"/>
      <c r="L97" s="170"/>
      <c r="M97" s="212"/>
      <c r="N97" s="236"/>
      <c r="O97" s="285"/>
      <c r="P97" s="236"/>
      <c r="Q97" s="216"/>
      <c r="R97" s="214"/>
      <c r="S97" s="194"/>
    </row>
    <row r="98" spans="2:19" ht="19.5" customHeight="1" x14ac:dyDescent="0.25">
      <c r="B98" s="187">
        <v>1680</v>
      </c>
      <c r="C98" s="288" t="s">
        <v>144</v>
      </c>
      <c r="D98" s="191"/>
      <c r="E98" s="51">
        <v>15535583.35</v>
      </c>
      <c r="F98" s="213"/>
      <c r="G98" s="51">
        <v>15535583.35</v>
      </c>
      <c r="H98" s="214"/>
      <c r="I98" s="216"/>
      <c r="J98" s="216"/>
      <c r="K98" s="199">
        <v>31</v>
      </c>
      <c r="L98" s="249" t="s">
        <v>881</v>
      </c>
      <c r="M98" s="212" t="s">
        <v>882</v>
      </c>
      <c r="N98" s="236">
        <f>SUM(N99:N101)</f>
        <v>151473390981.02899</v>
      </c>
      <c r="O98" s="285"/>
      <c r="P98" s="236">
        <f>SUM(P99:P101)</f>
        <v>147866542658.319</v>
      </c>
      <c r="Q98" s="216"/>
      <c r="R98" s="214"/>
      <c r="S98" s="194"/>
    </row>
    <row r="99" spans="2:19" x14ac:dyDescent="0.25">
      <c r="B99" s="187">
        <v>1681</v>
      </c>
      <c r="C99" s="188" t="s">
        <v>247</v>
      </c>
      <c r="D99" s="191"/>
      <c r="E99" s="51">
        <v>76981559.640000001</v>
      </c>
      <c r="F99" s="213"/>
      <c r="G99" s="51">
        <v>76981559.640000001</v>
      </c>
      <c r="H99" s="236"/>
      <c r="I99" s="284">
        <f>+E103-G103</f>
        <v>0</v>
      </c>
      <c r="J99" s="200"/>
      <c r="K99" s="188">
        <v>3105</v>
      </c>
      <c r="L99" s="188" t="s">
        <v>930</v>
      </c>
      <c r="M99" s="191"/>
      <c r="N99" s="287">
        <v>-53788504787.151001</v>
      </c>
      <c r="O99" s="239"/>
      <c r="P99" s="287">
        <v>-53788504787.151001</v>
      </c>
      <c r="Q99" s="188"/>
      <c r="R99" s="188"/>
      <c r="S99" s="194"/>
    </row>
    <row r="100" spans="2:19" ht="22.5" x14ac:dyDescent="0.25">
      <c r="B100" s="187">
        <v>1685</v>
      </c>
      <c r="C100" s="289" t="s">
        <v>932</v>
      </c>
      <c r="D100" s="191"/>
      <c r="E100" s="287">
        <v>-11929328459.99</v>
      </c>
      <c r="F100" s="213"/>
      <c r="G100" s="287">
        <v>-11977683812.450001</v>
      </c>
      <c r="H100" s="214"/>
      <c r="I100" s="215" t="e">
        <f>+#REF!-#REF!</f>
        <v>#REF!</v>
      </c>
      <c r="J100" s="208"/>
      <c r="K100" s="188">
        <v>3109</v>
      </c>
      <c r="L100" s="188" t="s">
        <v>931</v>
      </c>
      <c r="M100" s="191"/>
      <c r="N100" s="287">
        <v>200676526693.42999</v>
      </c>
      <c r="O100" s="239"/>
      <c r="P100" s="287">
        <v>201494069895.26999</v>
      </c>
      <c r="Q100" s="188"/>
      <c r="R100" s="188"/>
      <c r="S100" s="194"/>
    </row>
    <row r="101" spans="2:19" ht="22.5" x14ac:dyDescent="0.25">
      <c r="B101" s="187">
        <v>1695</v>
      </c>
      <c r="C101" s="288" t="s">
        <v>1124</v>
      </c>
      <c r="D101" s="191"/>
      <c r="E101" s="287">
        <v>-725382310.47000003</v>
      </c>
      <c r="F101" s="213"/>
      <c r="G101" s="287">
        <v>-725382310.47000003</v>
      </c>
      <c r="H101" s="214"/>
      <c r="I101" s="215" t="e">
        <f>+#REF!-#REF!</f>
        <v>#REF!</v>
      </c>
      <c r="J101" s="216"/>
      <c r="K101" s="188">
        <v>3110</v>
      </c>
      <c r="L101" s="188" t="s">
        <v>933</v>
      </c>
      <c r="M101" s="191"/>
      <c r="N101" s="287">
        <v>4585369074.7499914</v>
      </c>
      <c r="O101" s="239"/>
      <c r="P101" s="287">
        <v>160977550.20001221</v>
      </c>
      <c r="Q101" s="216"/>
      <c r="R101" s="216"/>
      <c r="S101" s="194"/>
    </row>
    <row r="102" spans="2:19" x14ac:dyDescent="0.25">
      <c r="B102" s="187"/>
      <c r="C102" s="188"/>
      <c r="D102" s="191"/>
      <c r="E102" s="197"/>
      <c r="F102" s="188"/>
      <c r="G102" s="197"/>
      <c r="H102" s="214"/>
      <c r="I102" s="215" t="e">
        <f>+#REF!-#REF!</f>
        <v>#REF!</v>
      </c>
      <c r="J102" s="216"/>
      <c r="K102" s="188"/>
      <c r="L102" s="290"/>
      <c r="M102" s="188"/>
      <c r="N102" s="188"/>
      <c r="O102" s="188"/>
      <c r="P102" s="188"/>
      <c r="Q102" s="216"/>
      <c r="R102" s="216"/>
      <c r="S102" s="194"/>
    </row>
    <row r="103" spans="2:19" s="161" customFormat="1" ht="8.25" customHeight="1" x14ac:dyDescent="0.25">
      <c r="B103" s="169"/>
      <c r="C103" s="170"/>
      <c r="D103" s="212"/>
      <c r="E103" s="283"/>
      <c r="F103" s="213"/>
      <c r="G103" s="283"/>
      <c r="H103" s="214"/>
      <c r="I103" s="214"/>
      <c r="J103" s="216"/>
      <c r="K103" s="188"/>
      <c r="L103" s="287"/>
      <c r="M103" s="191"/>
      <c r="N103" s="216"/>
      <c r="O103" s="239"/>
      <c r="P103" s="216"/>
      <c r="Q103" s="216"/>
      <c r="R103" s="216"/>
      <c r="S103" s="194"/>
    </row>
    <row r="104" spans="2:19" s="161" customFormat="1" ht="12.75" thickBot="1" x14ac:dyDescent="0.3">
      <c r="B104" s="187"/>
      <c r="C104" s="188"/>
      <c r="D104" s="191"/>
      <c r="E104" s="222"/>
      <c r="F104" s="213"/>
      <c r="G104" s="222"/>
      <c r="H104" s="206"/>
      <c r="I104" s="232">
        <f>+E105-G105</f>
        <v>-770051947.23995972</v>
      </c>
      <c r="J104" s="216"/>
      <c r="K104" s="188"/>
      <c r="L104" s="287"/>
      <c r="M104" s="191"/>
      <c r="N104" s="307"/>
      <c r="O104" s="239"/>
      <c r="P104" s="307"/>
      <c r="Q104" s="206"/>
      <c r="R104" s="232">
        <f>+N105-P105</f>
        <v>-770051947.24002075</v>
      </c>
      <c r="S104" s="194"/>
    </row>
    <row r="105" spans="2:19" s="161" customFormat="1" ht="12.75" thickTop="1" thickBot="1" x14ac:dyDescent="0.3">
      <c r="B105" s="187"/>
      <c r="C105" s="170" t="s">
        <v>934</v>
      </c>
      <c r="D105" s="191"/>
      <c r="E105" s="231">
        <f>+E85+E65</f>
        <v>199535044926.14008</v>
      </c>
      <c r="F105" s="226"/>
      <c r="G105" s="231">
        <f>+G85+G65</f>
        <v>200305096873.38004</v>
      </c>
      <c r="H105" s="214"/>
      <c r="I105" s="214"/>
      <c r="J105" s="218"/>
      <c r="K105" s="189"/>
      <c r="L105" s="170" t="s">
        <v>935</v>
      </c>
      <c r="M105" s="191"/>
      <c r="N105" s="232">
        <f>+N94+N95</f>
        <v>199535044926.13898</v>
      </c>
      <c r="O105" s="226"/>
      <c r="P105" s="232">
        <f>+P94+P95</f>
        <v>200305096873.379</v>
      </c>
      <c r="Q105" s="230"/>
      <c r="R105" s="230"/>
      <c r="S105" s="194"/>
    </row>
    <row r="106" spans="2:19" s="161" customFormat="1" ht="12" thickTop="1" x14ac:dyDescent="0.25">
      <c r="B106" s="187"/>
      <c r="C106" s="170"/>
      <c r="D106" s="191"/>
      <c r="E106" s="314"/>
      <c r="F106" s="226"/>
      <c r="G106" s="314"/>
      <c r="H106" s="214"/>
      <c r="I106" s="214"/>
      <c r="J106" s="218"/>
      <c r="K106" s="189"/>
      <c r="L106" s="170"/>
      <c r="M106" s="191"/>
      <c r="N106" s="206"/>
      <c r="O106" s="226"/>
      <c r="P106" s="206"/>
      <c r="Q106" s="230"/>
      <c r="R106" s="230"/>
      <c r="S106" s="194"/>
    </row>
    <row r="107" spans="2:19" s="161" customFormat="1" x14ac:dyDescent="0.25">
      <c r="B107" s="187"/>
      <c r="C107" s="170"/>
      <c r="D107" s="191"/>
      <c r="E107" s="314"/>
      <c r="F107" s="226"/>
      <c r="G107" s="314"/>
      <c r="H107" s="214"/>
      <c r="I107" s="214"/>
      <c r="J107" s="218"/>
      <c r="K107" s="189"/>
      <c r="L107" s="170"/>
      <c r="M107" s="191"/>
      <c r="N107" s="206"/>
      <c r="O107" s="226"/>
      <c r="P107" s="206"/>
      <c r="Q107" s="230"/>
      <c r="R107" s="230"/>
      <c r="S107" s="194"/>
    </row>
    <row r="108" spans="2:19" s="161" customFormat="1" x14ac:dyDescent="0.25">
      <c r="B108" s="187"/>
      <c r="C108" s="188"/>
      <c r="D108" s="191"/>
      <c r="E108" s="222"/>
      <c r="F108" s="213"/>
      <c r="G108" s="222"/>
      <c r="H108" s="214"/>
      <c r="I108" s="214"/>
      <c r="J108" s="218"/>
      <c r="K108" s="188"/>
      <c r="Q108" s="230"/>
      <c r="R108" s="230"/>
      <c r="S108" s="194"/>
    </row>
    <row r="109" spans="2:19" s="161" customFormat="1" x14ac:dyDescent="0.25">
      <c r="B109" s="187"/>
      <c r="C109" s="170" t="s">
        <v>885</v>
      </c>
      <c r="D109" s="189"/>
      <c r="E109" s="235">
        <f>+E111+E113+E118</f>
        <v>0</v>
      </c>
      <c r="F109" s="226"/>
      <c r="G109" s="235">
        <f>+G111+G113+G118</f>
        <v>0</v>
      </c>
      <c r="H109" s="214"/>
      <c r="I109" s="215">
        <f>+E112-G112</f>
        <v>0</v>
      </c>
      <c r="J109" s="230"/>
      <c r="K109" s="188"/>
      <c r="L109" s="170" t="s">
        <v>886</v>
      </c>
      <c r="M109" s="191"/>
      <c r="N109" s="234">
        <f>+N111+N113+N116</f>
        <v>0</v>
      </c>
      <c r="O109" s="293"/>
      <c r="P109" s="234">
        <f>+P111+P113+P116</f>
        <v>0</v>
      </c>
      <c r="Q109" s="237"/>
      <c r="R109" s="291">
        <f>+N109-P109</f>
        <v>0</v>
      </c>
      <c r="S109" s="194"/>
    </row>
    <row r="110" spans="2:19" s="161" customFormat="1" ht="11.25" customHeight="1" x14ac:dyDescent="0.25">
      <c r="B110" s="187"/>
      <c r="C110" s="188"/>
      <c r="D110" s="191"/>
      <c r="E110" s="222"/>
      <c r="F110" s="228"/>
      <c r="G110" s="222"/>
      <c r="H110" s="214"/>
      <c r="I110" s="214">
        <f>+E113-G113</f>
        <v>0</v>
      </c>
      <c r="J110" s="230"/>
      <c r="K110" s="191"/>
      <c r="L110" s="188"/>
      <c r="M110" s="189"/>
      <c r="N110" s="230"/>
      <c r="O110" s="239"/>
      <c r="P110" s="230"/>
      <c r="Q110" s="230"/>
      <c r="R110" s="230"/>
      <c r="S110" s="238"/>
    </row>
    <row r="111" spans="2:19" s="161" customFormat="1" x14ac:dyDescent="0.25">
      <c r="B111" s="169">
        <v>81</v>
      </c>
      <c r="C111" s="170" t="s">
        <v>936</v>
      </c>
      <c r="D111" s="212" t="s">
        <v>888</v>
      </c>
      <c r="E111" s="283">
        <f>SUM(E112)</f>
        <v>481179672.36000001</v>
      </c>
      <c r="F111" s="228"/>
      <c r="G111" s="283">
        <f>SUM(G112)</f>
        <v>481179672.36000001</v>
      </c>
      <c r="H111" s="214"/>
      <c r="I111" s="214">
        <f>+E114-G114</f>
        <v>0</v>
      </c>
      <c r="J111" s="230"/>
      <c r="K111" s="170">
        <v>91</v>
      </c>
      <c r="L111" s="170" t="s">
        <v>889</v>
      </c>
      <c r="M111" s="212" t="s">
        <v>888</v>
      </c>
      <c r="N111" s="236">
        <f>+N112</f>
        <v>6260339595738.5703</v>
      </c>
      <c r="O111" s="228"/>
      <c r="P111" s="236">
        <f>+P112</f>
        <v>6260339595738.5703</v>
      </c>
      <c r="Q111" s="216"/>
      <c r="R111" s="284">
        <f>+N111-P111</f>
        <v>0</v>
      </c>
      <c r="S111" s="194"/>
    </row>
    <row r="112" spans="2:19" s="161" customFormat="1" ht="22.5" x14ac:dyDescent="0.25">
      <c r="B112" s="187">
        <v>8120</v>
      </c>
      <c r="C112" s="188" t="s">
        <v>804</v>
      </c>
      <c r="D112" s="191"/>
      <c r="E112" s="50">
        <v>481179672.36000001</v>
      </c>
      <c r="F112" s="228"/>
      <c r="G112" s="50">
        <v>481179672.36000001</v>
      </c>
      <c r="H112" s="214"/>
      <c r="I112" s="214">
        <f>+E115-G115</f>
        <v>0</v>
      </c>
      <c r="J112" s="230"/>
      <c r="K112" s="218">
        <v>9120</v>
      </c>
      <c r="L112" s="288" t="s">
        <v>804</v>
      </c>
      <c r="M112" s="191"/>
      <c r="N112" s="51">
        <v>6260339595738.5703</v>
      </c>
      <c r="O112" s="239"/>
      <c r="P112" s="51">
        <v>6260339595738.5703</v>
      </c>
      <c r="Q112" s="216"/>
      <c r="R112" s="215">
        <f>+N112-P112</f>
        <v>0</v>
      </c>
      <c r="S112" s="194"/>
    </row>
    <row r="113" spans="2:22" s="161" customFormat="1" x14ac:dyDescent="0.25">
      <c r="B113" s="169">
        <v>83</v>
      </c>
      <c r="C113" s="170" t="s">
        <v>890</v>
      </c>
      <c r="D113" s="212" t="s">
        <v>891</v>
      </c>
      <c r="E113" s="283">
        <f>SUM(E114:E117)</f>
        <v>13399234129.4</v>
      </c>
      <c r="F113" s="228"/>
      <c r="G113" s="283">
        <f>SUM(G114:G117)</f>
        <v>13399234129.4</v>
      </c>
      <c r="H113" s="214"/>
      <c r="I113" s="214">
        <f>+E116-G116</f>
        <v>0</v>
      </c>
      <c r="J113" s="230"/>
      <c r="K113" s="199">
        <v>93</v>
      </c>
      <c r="L113" s="170" t="s">
        <v>892</v>
      </c>
      <c r="M113" s="212" t="s">
        <v>891</v>
      </c>
      <c r="N113" s="236">
        <f>+N114+N115</f>
        <v>567344987.55999994</v>
      </c>
      <c r="O113" s="204"/>
      <c r="P113" s="236">
        <f>+P114+P115</f>
        <v>567344987.55999994</v>
      </c>
      <c r="Q113" s="237"/>
      <c r="R113" s="237">
        <f>+N113-P113</f>
        <v>0</v>
      </c>
      <c r="S113" s="194"/>
    </row>
    <row r="114" spans="2:22" s="161" customFormat="1" ht="22.5" x14ac:dyDescent="0.25">
      <c r="B114" s="187">
        <v>8315</v>
      </c>
      <c r="C114" s="188" t="s">
        <v>810</v>
      </c>
      <c r="D114" s="191"/>
      <c r="E114" s="50">
        <v>9088337426.8500004</v>
      </c>
      <c r="F114" s="228"/>
      <c r="G114" s="50">
        <v>9088337426.8500004</v>
      </c>
      <c r="H114" s="214"/>
      <c r="I114" s="236">
        <f>+E118-G118</f>
        <v>0</v>
      </c>
      <c r="J114" s="230"/>
      <c r="K114" s="218">
        <v>9308</v>
      </c>
      <c r="L114" s="288" t="s">
        <v>846</v>
      </c>
      <c r="M114" s="191"/>
      <c r="N114" s="51">
        <v>28560000</v>
      </c>
      <c r="O114" s="239"/>
      <c r="P114" s="51">
        <v>28560000</v>
      </c>
      <c r="Q114" s="216"/>
      <c r="R114" s="216">
        <f>+N114-P114</f>
        <v>0</v>
      </c>
      <c r="S114" s="194"/>
      <c r="U114" s="162"/>
      <c r="V114" s="163"/>
    </row>
    <row r="115" spans="2:22" s="161" customFormat="1" x14ac:dyDescent="0.25">
      <c r="B115" s="187">
        <v>8347</v>
      </c>
      <c r="C115" s="188" t="s">
        <v>813</v>
      </c>
      <c r="D115" s="191"/>
      <c r="E115" s="50">
        <v>170701388.38999999</v>
      </c>
      <c r="F115" s="228"/>
      <c r="G115" s="50">
        <v>170701388.38999999</v>
      </c>
      <c r="H115" s="214"/>
      <c r="I115" s="214">
        <f>+E119-G119</f>
        <v>0</v>
      </c>
      <c r="J115" s="230"/>
      <c r="K115" s="218">
        <v>9390</v>
      </c>
      <c r="L115" s="188" t="s">
        <v>835</v>
      </c>
      <c r="M115" s="191"/>
      <c r="N115" s="51">
        <v>538784987.55999994</v>
      </c>
      <c r="O115" s="239"/>
      <c r="P115" s="51">
        <v>538784987.55999994</v>
      </c>
      <c r="Q115" s="216"/>
      <c r="R115" s="216">
        <f>+N115-P115</f>
        <v>0</v>
      </c>
      <c r="S115" s="194"/>
      <c r="U115" s="162"/>
      <c r="V115" s="163"/>
    </row>
    <row r="116" spans="2:22" s="161" customFormat="1" x14ac:dyDescent="0.25">
      <c r="B116" s="187">
        <v>8361</v>
      </c>
      <c r="C116" s="188" t="s">
        <v>816</v>
      </c>
      <c r="D116" s="191"/>
      <c r="E116" s="50">
        <v>4045371254.1599998</v>
      </c>
      <c r="F116" s="228"/>
      <c r="G116" s="50">
        <v>4045371254.1599998</v>
      </c>
      <c r="H116" s="214"/>
      <c r="I116" s="214">
        <f>+E120-G120</f>
        <v>0</v>
      </c>
      <c r="J116" s="230"/>
      <c r="K116" s="199">
        <v>99</v>
      </c>
      <c r="L116" s="170" t="s">
        <v>894</v>
      </c>
      <c r="M116" s="212" t="s">
        <v>891</v>
      </c>
      <c r="N116" s="284">
        <f>+N117+N118</f>
        <v>-6260906940726.1299</v>
      </c>
      <c r="O116" s="210"/>
      <c r="P116" s="284">
        <f>+P117+P118</f>
        <v>-6260906940726.1299</v>
      </c>
      <c r="Q116" s="237"/>
      <c r="R116" s="284">
        <f>+N116-P116</f>
        <v>0</v>
      </c>
      <c r="S116" s="194"/>
      <c r="U116" s="162"/>
      <c r="V116" s="163"/>
    </row>
    <row r="117" spans="2:22" s="161" customFormat="1" x14ac:dyDescent="0.25">
      <c r="B117" s="187">
        <v>8390</v>
      </c>
      <c r="C117" s="292" t="s">
        <v>1021</v>
      </c>
      <c r="D117" s="292"/>
      <c r="E117" s="50">
        <v>94824060</v>
      </c>
      <c r="F117" s="292"/>
      <c r="G117" s="50">
        <v>94824060</v>
      </c>
      <c r="H117" s="214"/>
      <c r="I117" s="214"/>
      <c r="J117" s="230"/>
      <c r="K117" s="218">
        <v>9905</v>
      </c>
      <c r="L117" s="188" t="s">
        <v>937</v>
      </c>
      <c r="M117" s="191"/>
      <c r="N117" s="287">
        <v>-6260339595738.5703</v>
      </c>
      <c r="O117" s="239"/>
      <c r="P117" s="287">
        <v>-6260339595738.5703</v>
      </c>
      <c r="Q117" s="216"/>
      <c r="R117" s="215">
        <f>+N117-P117</f>
        <v>0</v>
      </c>
      <c r="S117" s="194"/>
      <c r="U117" s="162"/>
      <c r="V117" s="163"/>
    </row>
    <row r="118" spans="2:22" s="161" customFormat="1" x14ac:dyDescent="0.25">
      <c r="B118" s="169">
        <v>89</v>
      </c>
      <c r="C118" s="170" t="s">
        <v>893</v>
      </c>
      <c r="D118" s="212" t="s">
        <v>891</v>
      </c>
      <c r="E118" s="284">
        <f>SUM(E119:E120)</f>
        <v>-13880413801.76</v>
      </c>
      <c r="F118" s="217"/>
      <c r="G118" s="284">
        <f>SUM(G119:G120)</f>
        <v>-13880413801.76</v>
      </c>
      <c r="H118" s="214"/>
      <c r="I118" s="214"/>
      <c r="J118" s="230"/>
      <c r="K118" s="218">
        <v>9915</v>
      </c>
      <c r="L118" s="188" t="s">
        <v>939</v>
      </c>
      <c r="M118" s="191"/>
      <c r="N118" s="287">
        <v>-567344987.55999994</v>
      </c>
      <c r="O118" s="239"/>
      <c r="P118" s="287">
        <v>-567344987.55999994</v>
      </c>
      <c r="Q118" s="216"/>
      <c r="R118" s="216">
        <f>+N118-P118</f>
        <v>0</v>
      </c>
      <c r="S118" s="194"/>
      <c r="U118" s="162"/>
      <c r="V118" s="163"/>
    </row>
    <row r="119" spans="2:22" s="161" customFormat="1" x14ac:dyDescent="0.25">
      <c r="B119" s="187">
        <v>8905</v>
      </c>
      <c r="C119" s="188" t="s">
        <v>938</v>
      </c>
      <c r="D119" s="191"/>
      <c r="E119" s="287">
        <v>-481179672.36000001</v>
      </c>
      <c r="F119" s="215"/>
      <c r="G119" s="287">
        <v>-481179672.36000001</v>
      </c>
      <c r="H119" s="214"/>
      <c r="I119" s="214"/>
      <c r="J119" s="230"/>
      <c r="K119" s="218"/>
      <c r="L119" s="188"/>
      <c r="M119" s="191"/>
      <c r="N119" s="287"/>
      <c r="O119" s="239"/>
      <c r="P119" s="287"/>
      <c r="Q119" s="188"/>
      <c r="R119" s="188"/>
      <c r="S119" s="194"/>
      <c r="U119" s="162"/>
      <c r="V119" s="163"/>
    </row>
    <row r="120" spans="2:22" s="161" customFormat="1" x14ac:dyDescent="0.25">
      <c r="B120" s="187">
        <v>8915</v>
      </c>
      <c r="C120" s="188" t="s">
        <v>940</v>
      </c>
      <c r="D120" s="191"/>
      <c r="E120" s="287">
        <v>-13399234129.4</v>
      </c>
      <c r="F120" s="215"/>
      <c r="G120" s="287">
        <v>-13399234129.4</v>
      </c>
      <c r="H120" s="214"/>
      <c r="I120" s="214"/>
      <c r="J120" s="230"/>
      <c r="K120" s="218"/>
      <c r="L120" s="188"/>
      <c r="M120" s="191"/>
      <c r="N120" s="287"/>
      <c r="O120" s="239"/>
      <c r="P120" s="287"/>
      <c r="Q120" s="188"/>
      <c r="R120" s="188"/>
      <c r="S120" s="194"/>
      <c r="U120" s="162"/>
      <c r="V120" s="163"/>
    </row>
    <row r="121" spans="2:22" s="161" customFormat="1" x14ac:dyDescent="0.25">
      <c r="Q121" s="188"/>
      <c r="R121" s="188"/>
      <c r="S121" s="194"/>
      <c r="U121" s="162"/>
      <c r="V121" s="163"/>
    </row>
    <row r="122" spans="2:22" s="161" customFormat="1" ht="12" thickBot="1" x14ac:dyDescent="0.3">
      <c r="B122" s="176"/>
      <c r="C122" s="177"/>
      <c r="D122" s="294"/>
      <c r="E122" s="295"/>
      <c r="F122" s="177"/>
      <c r="G122" s="296"/>
      <c r="H122" s="296"/>
      <c r="I122" s="177"/>
      <c r="J122" s="177"/>
      <c r="K122" s="177"/>
      <c r="L122" s="177"/>
      <c r="M122" s="294"/>
      <c r="N122" s="177"/>
      <c r="O122" s="177"/>
      <c r="P122" s="177"/>
      <c r="Q122" s="177"/>
      <c r="R122" s="177"/>
      <c r="S122" s="297"/>
      <c r="U122" s="162"/>
      <c r="V122" s="163"/>
    </row>
    <row r="123" spans="2:22" s="161" customFormat="1" x14ac:dyDescent="0.25">
      <c r="B123" s="181"/>
      <c r="C123" s="182"/>
      <c r="D123" s="183"/>
      <c r="E123" s="298"/>
      <c r="F123" s="182"/>
      <c r="G123" s="299"/>
      <c r="H123" s="299"/>
      <c r="I123" s="299"/>
      <c r="J123" s="299"/>
      <c r="K123" s="182"/>
      <c r="L123" s="182"/>
      <c r="M123" s="183"/>
      <c r="N123" s="300"/>
      <c r="O123" s="182"/>
      <c r="P123" s="182"/>
      <c r="Q123" s="182"/>
      <c r="R123" s="182"/>
      <c r="S123" s="186"/>
      <c r="U123" s="162"/>
      <c r="V123" s="163"/>
    </row>
    <row r="124" spans="2:22" s="161" customFormat="1" ht="12.75" customHeight="1" x14ac:dyDescent="0.25">
      <c r="B124" s="187"/>
      <c r="C124" s="188"/>
      <c r="D124" s="191"/>
      <c r="E124" s="197"/>
      <c r="F124" s="188"/>
      <c r="G124" s="200"/>
      <c r="H124" s="200"/>
      <c r="I124" s="218"/>
      <c r="J124" s="218"/>
      <c r="K124" s="188"/>
      <c r="L124" s="188"/>
      <c r="M124" s="191"/>
      <c r="N124" s="217"/>
      <c r="O124" s="188"/>
      <c r="P124" s="188"/>
      <c r="Q124" s="188"/>
      <c r="R124" s="188"/>
      <c r="S124" s="238"/>
      <c r="U124" s="162"/>
      <c r="V124" s="163"/>
    </row>
    <row r="125" spans="2:22" s="161" customFormat="1" ht="12.75" customHeight="1" x14ac:dyDescent="0.25">
      <c r="B125" s="187"/>
      <c r="C125" s="188"/>
      <c r="D125" s="191"/>
      <c r="E125" s="197"/>
      <c r="F125" s="188"/>
      <c r="G125" s="200"/>
      <c r="H125" s="200"/>
      <c r="I125" s="218"/>
      <c r="J125" s="218"/>
      <c r="K125" s="188"/>
      <c r="L125" s="188"/>
      <c r="M125" s="191"/>
      <c r="N125" s="188"/>
      <c r="O125" s="188"/>
      <c r="P125" s="188"/>
      <c r="Q125" s="188"/>
      <c r="R125" s="188"/>
      <c r="S125" s="238"/>
      <c r="U125" s="162"/>
      <c r="V125" s="163"/>
    </row>
    <row r="126" spans="2:22" s="161" customFormat="1" ht="12" customHeight="1" x14ac:dyDescent="0.25">
      <c r="B126" s="187"/>
      <c r="C126" s="301"/>
      <c r="D126" s="301"/>
      <c r="E126" s="301"/>
      <c r="F126" s="301"/>
      <c r="G126" s="301"/>
      <c r="H126" s="200"/>
      <c r="I126" s="200"/>
      <c r="J126" s="200"/>
      <c r="K126" s="188"/>
      <c r="L126" s="172"/>
      <c r="M126" s="172"/>
      <c r="N126" s="172"/>
      <c r="O126" s="172"/>
      <c r="P126" s="172"/>
      <c r="Q126" s="188"/>
      <c r="R126" s="188"/>
      <c r="S126" s="194"/>
      <c r="U126" s="162"/>
      <c r="V126" s="163"/>
    </row>
    <row r="127" spans="2:22" ht="12" x14ac:dyDescent="0.25">
      <c r="B127" s="187"/>
      <c r="C127" s="248" t="s">
        <v>941</v>
      </c>
      <c r="D127" s="248"/>
      <c r="E127" s="248"/>
      <c r="F127" s="248"/>
      <c r="G127" s="248"/>
      <c r="H127" s="249"/>
      <c r="I127" s="249"/>
      <c r="J127" s="249"/>
      <c r="K127" s="249"/>
      <c r="L127" s="248" t="s">
        <v>1150</v>
      </c>
      <c r="M127" s="248"/>
      <c r="N127" s="248"/>
      <c r="O127" s="248"/>
      <c r="P127" s="248"/>
      <c r="Q127" s="189"/>
      <c r="R127" s="189"/>
      <c r="S127" s="194"/>
    </row>
    <row r="128" spans="2:22" ht="12" x14ac:dyDescent="0.25">
      <c r="B128" s="187"/>
      <c r="C128" s="250" t="s">
        <v>1153</v>
      </c>
      <c r="D128" s="250"/>
      <c r="E128" s="250"/>
      <c r="F128" s="250"/>
      <c r="G128" s="250"/>
      <c r="H128" s="188"/>
      <c r="I128" s="188"/>
      <c r="J128" s="188"/>
      <c r="K128" s="188"/>
      <c r="L128" s="250" t="s">
        <v>1151</v>
      </c>
      <c r="M128" s="250"/>
      <c r="N128" s="250"/>
      <c r="O128" s="250"/>
      <c r="P128" s="250"/>
      <c r="Q128" s="191"/>
      <c r="R128" s="191"/>
      <c r="S128" s="194"/>
    </row>
    <row r="129" spans="2:22" s="161" customFormat="1" x14ac:dyDescent="0.25">
      <c r="B129" s="187"/>
      <c r="C129" s="251" t="s">
        <v>898</v>
      </c>
      <c r="D129" s="251"/>
      <c r="E129" s="251"/>
      <c r="F129" s="188"/>
      <c r="G129" s="188"/>
      <c r="H129" s="188"/>
      <c r="I129" s="252"/>
      <c r="J129" s="252"/>
      <c r="K129" s="188"/>
      <c r="L129" s="253" t="s">
        <v>1152</v>
      </c>
      <c r="M129" s="253"/>
      <c r="N129" s="253"/>
      <c r="O129" s="253"/>
      <c r="P129" s="253"/>
      <c r="Q129" s="188"/>
      <c r="R129" s="188"/>
      <c r="S129" s="194"/>
      <c r="U129" s="162"/>
      <c r="V129" s="163"/>
    </row>
    <row r="130" spans="2:22" s="161" customFormat="1" ht="3.75" customHeight="1" x14ac:dyDescent="0.25">
      <c r="B130" s="187"/>
      <c r="C130" s="254"/>
      <c r="D130" s="254"/>
      <c r="E130" s="254"/>
      <c r="F130" s="188"/>
      <c r="G130" s="188"/>
      <c r="H130" s="188"/>
      <c r="I130" s="252"/>
      <c r="J130" s="252"/>
      <c r="K130" s="188"/>
      <c r="L130" s="188"/>
      <c r="M130" s="191"/>
      <c r="N130" s="188"/>
      <c r="O130" s="188"/>
      <c r="P130" s="188"/>
      <c r="Q130" s="188"/>
      <c r="R130" s="188"/>
      <c r="S130" s="194"/>
      <c r="U130" s="162"/>
      <c r="V130" s="163"/>
    </row>
    <row r="131" spans="2:22" s="161" customFormat="1" x14ac:dyDescent="0.25">
      <c r="B131" s="187"/>
      <c r="C131" s="254"/>
      <c r="D131" s="254"/>
      <c r="E131" s="254"/>
      <c r="F131" s="188"/>
      <c r="G131" s="188"/>
      <c r="H131" s="188"/>
      <c r="I131" s="252"/>
      <c r="J131" s="252"/>
      <c r="K131" s="188"/>
      <c r="L131" s="188"/>
      <c r="M131" s="191"/>
      <c r="N131" s="188"/>
      <c r="O131" s="188"/>
      <c r="P131" s="188"/>
      <c r="Q131" s="188"/>
      <c r="R131" s="188"/>
      <c r="S131" s="194"/>
      <c r="U131" s="162"/>
      <c r="V131" s="163"/>
    </row>
    <row r="132" spans="2:22" s="161" customFormat="1" x14ac:dyDescent="0.25">
      <c r="B132" s="187"/>
      <c r="C132" s="254"/>
      <c r="D132" s="254"/>
      <c r="E132" s="254"/>
      <c r="F132" s="188"/>
      <c r="G132" s="188"/>
      <c r="H132" s="188"/>
      <c r="I132" s="252"/>
      <c r="J132" s="252"/>
      <c r="K132" s="188"/>
      <c r="L132" s="188"/>
      <c r="M132" s="191"/>
      <c r="N132" s="188"/>
      <c r="O132" s="188"/>
      <c r="P132" s="188"/>
      <c r="Q132" s="188"/>
      <c r="R132" s="188"/>
      <c r="S132" s="194"/>
      <c r="U132" s="162"/>
      <c r="V132" s="163"/>
    </row>
    <row r="133" spans="2:22" s="161" customFormat="1" x14ac:dyDescent="0.25">
      <c r="B133" s="187"/>
      <c r="C133" s="254"/>
      <c r="D133" s="254"/>
      <c r="E133" s="254"/>
      <c r="F133" s="188"/>
      <c r="G133" s="188"/>
      <c r="H133" s="188"/>
      <c r="I133" s="252"/>
      <c r="J133" s="252"/>
      <c r="K133" s="188"/>
      <c r="L133" s="188"/>
      <c r="M133" s="191"/>
      <c r="N133" s="188"/>
      <c r="O133" s="188"/>
      <c r="P133" s="188"/>
      <c r="Q133" s="188"/>
      <c r="R133" s="188"/>
      <c r="S133" s="194"/>
      <c r="U133" s="162"/>
      <c r="V133" s="163"/>
    </row>
    <row r="134" spans="2:22" s="161" customFormat="1" ht="12" x14ac:dyDescent="0.25">
      <c r="B134" s="187"/>
      <c r="C134" s="254"/>
      <c r="D134" s="254"/>
      <c r="E134" s="254"/>
      <c r="F134" s="188"/>
      <c r="G134" s="248" t="s">
        <v>896</v>
      </c>
      <c r="H134" s="248"/>
      <c r="I134" s="248"/>
      <c r="J134" s="248"/>
      <c r="K134" s="248"/>
      <c r="L134" s="248"/>
      <c r="M134" s="191"/>
      <c r="N134" s="188"/>
      <c r="O134" s="188"/>
      <c r="P134" s="188"/>
      <c r="Q134" s="188"/>
      <c r="R134" s="188"/>
      <c r="S134" s="194"/>
      <c r="U134" s="162"/>
      <c r="V134" s="163"/>
    </row>
    <row r="135" spans="2:22" s="161" customFormat="1" ht="12" x14ac:dyDescent="0.25">
      <c r="B135" s="187"/>
      <c r="C135" s="254"/>
      <c r="D135" s="254"/>
      <c r="E135" s="292"/>
      <c r="F135" s="292"/>
      <c r="G135" s="250" t="s">
        <v>897</v>
      </c>
      <c r="H135" s="250"/>
      <c r="I135" s="250"/>
      <c r="J135" s="250"/>
      <c r="K135" s="250"/>
      <c r="L135" s="250"/>
      <c r="M135" s="191"/>
      <c r="N135" s="188"/>
      <c r="O135" s="188"/>
      <c r="P135" s="188"/>
      <c r="Q135" s="188"/>
      <c r="R135" s="188"/>
      <c r="S135" s="194"/>
      <c r="U135" s="162"/>
      <c r="V135" s="163"/>
    </row>
    <row r="136" spans="2:22" s="161" customFormat="1" x14ac:dyDescent="0.25">
      <c r="B136" s="187"/>
      <c r="C136" s="254"/>
      <c r="D136" s="254"/>
      <c r="E136" s="292"/>
      <c r="F136" s="292"/>
      <c r="G136" s="292"/>
      <c r="H136" s="292"/>
      <c r="I136" s="292"/>
      <c r="J136" s="252"/>
      <c r="K136" s="188"/>
      <c r="L136" s="188"/>
      <c r="M136" s="191"/>
      <c r="N136" s="188"/>
      <c r="O136" s="188"/>
      <c r="P136" s="188"/>
      <c r="Q136" s="188"/>
      <c r="R136" s="188"/>
      <c r="S136" s="194"/>
      <c r="U136" s="162"/>
      <c r="V136" s="163"/>
    </row>
    <row r="137" spans="2:22" s="262" customFormat="1" ht="9.75" customHeight="1" x14ac:dyDescent="0.25">
      <c r="B137" s="302"/>
      <c r="C137" s="256"/>
      <c r="D137" s="256"/>
      <c r="E137" s="257"/>
      <c r="F137" s="258"/>
      <c r="G137" s="259"/>
      <c r="H137" s="259"/>
      <c r="I137" s="259"/>
      <c r="J137" s="259"/>
      <c r="K137" s="259"/>
      <c r="L137" s="259"/>
      <c r="M137" s="256"/>
      <c r="N137" s="259"/>
      <c r="O137" s="259"/>
      <c r="P137" s="259"/>
      <c r="Q137" s="259"/>
      <c r="R137" s="260"/>
      <c r="S137" s="261"/>
      <c r="U137" s="263"/>
      <c r="V137" s="264"/>
    </row>
    <row r="138" spans="2:22" ht="9.75" customHeight="1" thickBot="1" x14ac:dyDescent="0.3">
      <c r="B138" s="306" t="s">
        <v>1103</v>
      </c>
      <c r="C138" s="303"/>
      <c r="D138" s="303"/>
      <c r="E138" s="303"/>
      <c r="F138" s="303"/>
      <c r="G138" s="303"/>
      <c r="H138" s="177"/>
      <c r="I138" s="177"/>
      <c r="J138" s="177"/>
      <c r="K138" s="265"/>
      <c r="L138" s="265"/>
      <c r="M138" s="265"/>
      <c r="N138" s="265"/>
      <c r="O138" s="265"/>
      <c r="P138" s="265"/>
      <c r="Q138" s="177"/>
      <c r="R138" s="177"/>
      <c r="S138" s="279"/>
    </row>
    <row r="139" spans="2:22" s="161" customFormat="1" x14ac:dyDescent="0.25">
      <c r="B139" s="157"/>
      <c r="C139" s="157"/>
      <c r="D139" s="158"/>
      <c r="E139" s="272"/>
      <c r="F139" s="304"/>
      <c r="G139" s="304"/>
      <c r="H139" s="304"/>
      <c r="I139" s="304"/>
      <c r="J139" s="160"/>
      <c r="K139" s="157"/>
      <c r="L139" s="157"/>
      <c r="M139" s="158"/>
      <c r="N139" s="305"/>
      <c r="O139" s="305"/>
      <c r="P139" s="305"/>
      <c r="Q139" s="305"/>
      <c r="R139" s="305"/>
      <c r="S139" s="157"/>
      <c r="U139" s="162"/>
      <c r="V139" s="163"/>
    </row>
    <row r="141" spans="2:22" x14ac:dyDescent="0.25">
      <c r="N141" s="305"/>
      <c r="P141" s="305"/>
    </row>
  </sheetData>
  <mergeCells count="36">
    <mergeCell ref="C38:G38"/>
    <mergeCell ref="L38:P38"/>
    <mergeCell ref="C40:E40"/>
    <mergeCell ref="G44:L44"/>
    <mergeCell ref="G45:L45"/>
    <mergeCell ref="G135:L135"/>
    <mergeCell ref="L129:P129"/>
    <mergeCell ref="K138:P138"/>
    <mergeCell ref="I61:I62"/>
    <mergeCell ref="R61:R63"/>
    <mergeCell ref="B138:G138"/>
    <mergeCell ref="G137:L137"/>
    <mergeCell ref="N137:Q137"/>
    <mergeCell ref="C126:G126"/>
    <mergeCell ref="L126:P126"/>
    <mergeCell ref="C127:G127"/>
    <mergeCell ref="L127:P127"/>
    <mergeCell ref="C128:G128"/>
    <mergeCell ref="L128:P128"/>
    <mergeCell ref="G134:L134"/>
    <mergeCell ref="E58:S58"/>
    <mergeCell ref="E59:S59"/>
    <mergeCell ref="K47:P47"/>
    <mergeCell ref="C129:E129"/>
    <mergeCell ref="E2:S2"/>
    <mergeCell ref="E3:S3"/>
    <mergeCell ref="E4:S4"/>
    <mergeCell ref="E5:S5"/>
    <mergeCell ref="C39:G39"/>
    <mergeCell ref="L39:P39"/>
    <mergeCell ref="L40:P40"/>
    <mergeCell ref="G46:L46"/>
    <mergeCell ref="N46:Q46"/>
    <mergeCell ref="E56:S56"/>
    <mergeCell ref="E57:S57"/>
    <mergeCell ref="B47:G47"/>
  </mergeCells>
  <printOptions horizontalCentered="1" verticalCentered="1"/>
  <pageMargins left="0.65" right="0.17" top="0.39370078740157483" bottom="0.34" header="0.39370078740157483" footer="0.19685039370078741"/>
  <pageSetup scale="3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P140"/>
  <sheetViews>
    <sheetView showGridLines="0" tabSelected="1" zoomScaleNormal="100" workbookViewId="0">
      <selection activeCell="I133" sqref="I133:K133"/>
    </sheetView>
  </sheetViews>
  <sheetFormatPr baseColWidth="10" defaultColWidth="5.7109375" defaultRowHeight="11.25" x14ac:dyDescent="0.25"/>
  <cols>
    <col min="1" max="1" width="3.28515625" style="10" customWidth="1"/>
    <col min="2" max="2" width="5.28515625" style="10" customWidth="1"/>
    <col min="3" max="3" width="7.5703125" style="10" customWidth="1"/>
    <col min="4" max="4" width="6.7109375" style="10" customWidth="1"/>
    <col min="5" max="5" width="8.85546875" style="10" customWidth="1"/>
    <col min="6" max="6" width="6.85546875" style="10" customWidth="1"/>
    <col min="7" max="7" width="4.140625" style="10" customWidth="1"/>
    <col min="8" max="8" width="14.5703125" style="10" customWidth="1"/>
    <col min="9" max="9" width="0.42578125" style="11" hidden="1" customWidth="1"/>
    <col min="10" max="10" width="1.140625" style="10" hidden="1" customWidth="1"/>
    <col min="11" max="11" width="26.140625" style="77" customWidth="1"/>
    <col min="12" max="12" width="8.42578125" style="77" customWidth="1"/>
    <col min="13" max="13" width="23.28515625" style="77" customWidth="1"/>
    <col min="14" max="14" width="4" style="10" customWidth="1"/>
    <col min="15" max="15" width="13" style="10" hidden="1" customWidth="1"/>
    <col min="16" max="16" width="3" style="10" customWidth="1"/>
    <col min="17" max="17" width="2" style="10" customWidth="1"/>
    <col min="18" max="16384" width="5.7109375" style="10"/>
  </cols>
  <sheetData>
    <row r="1" spans="2:16" ht="12" thickBot="1" x14ac:dyDescent="0.3"/>
    <row r="2" spans="2:16" x14ac:dyDescent="0.25">
      <c r="B2" s="12"/>
      <c r="C2" s="13"/>
      <c r="D2" s="13"/>
      <c r="E2" s="13"/>
      <c r="F2" s="13"/>
      <c r="G2" s="106" t="s">
        <v>852</v>
      </c>
      <c r="H2" s="107"/>
      <c r="I2" s="107"/>
      <c r="J2" s="107"/>
      <c r="K2" s="107"/>
      <c r="L2" s="107"/>
      <c r="M2" s="107"/>
      <c r="N2" s="107"/>
      <c r="O2" s="107"/>
      <c r="P2" s="108"/>
    </row>
    <row r="3" spans="2:16" ht="12" customHeight="1" x14ac:dyDescent="0.25">
      <c r="B3" s="14"/>
      <c r="C3" s="54"/>
      <c r="D3" s="54"/>
      <c r="E3" s="54"/>
      <c r="F3" s="54"/>
      <c r="G3" s="109" t="s">
        <v>942</v>
      </c>
      <c r="H3" s="110"/>
      <c r="I3" s="110"/>
      <c r="J3" s="110"/>
      <c r="K3" s="110"/>
      <c r="L3" s="110"/>
      <c r="M3" s="110"/>
      <c r="N3" s="110" t="s">
        <v>899</v>
      </c>
      <c r="O3" s="110"/>
      <c r="P3" s="111"/>
    </row>
    <row r="4" spans="2:16" ht="15" customHeight="1" x14ac:dyDescent="0.25">
      <c r="B4" s="15"/>
      <c r="C4" s="54"/>
      <c r="D4" s="54"/>
      <c r="E4" s="54"/>
      <c r="F4" s="54"/>
      <c r="G4" s="109" t="s">
        <v>1133</v>
      </c>
      <c r="H4" s="110"/>
      <c r="I4" s="110"/>
      <c r="J4" s="110"/>
      <c r="K4" s="110"/>
      <c r="L4" s="110"/>
      <c r="M4" s="110"/>
      <c r="N4" s="110" t="s">
        <v>900</v>
      </c>
      <c r="O4" s="110"/>
      <c r="P4" s="111"/>
    </row>
    <row r="5" spans="2:16" ht="15.75" customHeight="1" thickBot="1" x14ac:dyDescent="0.3">
      <c r="B5" s="16"/>
      <c r="C5" s="17"/>
      <c r="D5" s="17"/>
      <c r="E5" s="17"/>
      <c r="F5" s="17"/>
      <c r="G5" s="112" t="str">
        <f>+G65</f>
        <v>(Cifras expresadas en  pesos)</v>
      </c>
      <c r="H5" s="113"/>
      <c r="I5" s="113"/>
      <c r="J5" s="113"/>
      <c r="K5" s="113"/>
      <c r="L5" s="113"/>
      <c r="M5" s="113"/>
      <c r="N5" s="113" t="s">
        <v>901</v>
      </c>
      <c r="O5" s="113"/>
      <c r="P5" s="114"/>
    </row>
    <row r="6" spans="2:16" x14ac:dyDescent="0.25">
      <c r="B6" s="18"/>
      <c r="C6" s="55"/>
      <c r="D6" s="55"/>
      <c r="E6" s="55"/>
      <c r="F6" s="55"/>
      <c r="G6" s="55"/>
      <c r="H6" s="55"/>
      <c r="I6" s="56"/>
      <c r="J6" s="57"/>
      <c r="K6" s="132"/>
      <c r="L6" s="132"/>
      <c r="M6" s="132"/>
      <c r="N6" s="57"/>
      <c r="O6" s="57"/>
      <c r="P6" s="20"/>
    </row>
    <row r="7" spans="2:16" x14ac:dyDescent="0.25">
      <c r="B7" s="21"/>
      <c r="C7" s="59"/>
      <c r="D7" s="59"/>
      <c r="E7" s="59"/>
      <c r="F7" s="59"/>
      <c r="G7" s="59"/>
      <c r="H7" s="59"/>
      <c r="I7" s="60" t="s">
        <v>855</v>
      </c>
      <c r="J7" s="47"/>
      <c r="K7" s="133" t="s">
        <v>943</v>
      </c>
      <c r="L7" s="133"/>
      <c r="M7" s="133" t="s">
        <v>943</v>
      </c>
      <c r="N7" s="91"/>
      <c r="O7" s="91" t="s">
        <v>944</v>
      </c>
      <c r="P7" s="20"/>
    </row>
    <row r="8" spans="2:16" x14ac:dyDescent="0.25">
      <c r="B8" s="90"/>
      <c r="C8" s="91"/>
      <c r="D8" s="91"/>
      <c r="E8" s="91"/>
      <c r="F8" s="91"/>
      <c r="G8" s="91"/>
      <c r="H8" s="91"/>
      <c r="I8" s="60"/>
      <c r="J8" s="47"/>
      <c r="K8" s="134">
        <v>45199</v>
      </c>
      <c r="L8" s="133"/>
      <c r="M8" s="134">
        <v>44834</v>
      </c>
      <c r="N8" s="91"/>
      <c r="O8" s="91" t="s">
        <v>945</v>
      </c>
      <c r="P8" s="20"/>
    </row>
    <row r="9" spans="2:16" x14ac:dyDescent="0.25">
      <c r="B9" s="21"/>
      <c r="C9" s="57"/>
      <c r="D9" s="57"/>
      <c r="E9" s="57"/>
      <c r="F9" s="57"/>
      <c r="G9" s="57"/>
      <c r="H9" s="57"/>
      <c r="I9" s="61"/>
      <c r="J9" s="47"/>
      <c r="K9" s="135"/>
      <c r="L9" s="136"/>
      <c r="M9" s="135"/>
      <c r="N9" s="47"/>
      <c r="O9" s="47"/>
      <c r="P9" s="20"/>
    </row>
    <row r="10" spans="2:16" x14ac:dyDescent="0.25">
      <c r="B10" s="90" t="s">
        <v>858</v>
      </c>
      <c r="C10" s="55" t="s">
        <v>946</v>
      </c>
      <c r="D10" s="57"/>
      <c r="E10" s="57"/>
      <c r="F10" s="57"/>
      <c r="G10" s="57"/>
      <c r="H10" s="57"/>
      <c r="I10" s="61">
        <v>11</v>
      </c>
      <c r="J10" s="47"/>
      <c r="K10" s="137">
        <f>SUM(K11:K13)</f>
        <v>270733661551.12</v>
      </c>
      <c r="L10" s="138"/>
      <c r="M10" s="137">
        <f>SUM(M11:M13)</f>
        <v>239217122727.28</v>
      </c>
      <c r="N10" s="8"/>
      <c r="O10" s="6">
        <f>+K10-M10</f>
        <v>31516538823.839996</v>
      </c>
      <c r="P10" s="20"/>
    </row>
    <row r="11" spans="2:16" x14ac:dyDescent="0.2">
      <c r="B11" s="90">
        <v>41</v>
      </c>
      <c r="C11" s="57" t="s">
        <v>947</v>
      </c>
      <c r="D11" s="57"/>
      <c r="E11" s="57"/>
      <c r="F11" s="57"/>
      <c r="G11" s="57"/>
      <c r="H11" s="57"/>
      <c r="I11" s="61"/>
      <c r="J11" s="47"/>
      <c r="K11" s="139">
        <f>+K71</f>
        <v>27280788</v>
      </c>
      <c r="L11" s="140"/>
      <c r="M11" s="139">
        <f>+M71</f>
        <v>8326244</v>
      </c>
      <c r="N11" s="5"/>
      <c r="O11" s="4">
        <f>+K11-M11</f>
        <v>18954544</v>
      </c>
      <c r="P11" s="20"/>
    </row>
    <row r="12" spans="2:16" x14ac:dyDescent="0.2">
      <c r="B12" s="90">
        <v>44</v>
      </c>
      <c r="C12" s="57" t="s">
        <v>948</v>
      </c>
      <c r="D12" s="57"/>
      <c r="E12" s="57"/>
      <c r="F12" s="57"/>
      <c r="G12" s="57"/>
      <c r="H12" s="57"/>
      <c r="I12" s="61"/>
      <c r="J12" s="47"/>
      <c r="K12" s="139">
        <f>+K74</f>
        <v>126949300</v>
      </c>
      <c r="L12" s="140"/>
      <c r="M12" s="139">
        <f>+M74</f>
        <v>0</v>
      </c>
      <c r="N12" s="5"/>
      <c r="O12" s="3">
        <f>+K12-M12</f>
        <v>126949300</v>
      </c>
      <c r="P12" s="20"/>
    </row>
    <row r="13" spans="2:16" x14ac:dyDescent="0.2">
      <c r="B13" s="90">
        <v>47</v>
      </c>
      <c r="C13" s="57" t="s">
        <v>949</v>
      </c>
      <c r="D13" s="57"/>
      <c r="E13" s="57"/>
      <c r="F13" s="57"/>
      <c r="G13" s="57"/>
      <c r="H13" s="57"/>
      <c r="I13" s="61"/>
      <c r="J13" s="47"/>
      <c r="K13" s="139">
        <f>+K77</f>
        <v>270579431463.12</v>
      </c>
      <c r="L13" s="140"/>
      <c r="M13" s="139">
        <f>+M77</f>
        <v>239208796483.28</v>
      </c>
      <c r="N13" s="5"/>
      <c r="O13" s="62">
        <f>+K13-M13</f>
        <v>31370634979.839996</v>
      </c>
      <c r="P13" s="20"/>
    </row>
    <row r="14" spans="2:16" x14ac:dyDescent="0.25">
      <c r="B14" s="90"/>
      <c r="C14" s="57"/>
      <c r="D14" s="57"/>
      <c r="E14" s="57"/>
      <c r="F14" s="57"/>
      <c r="G14" s="57"/>
      <c r="H14" s="57"/>
      <c r="I14" s="61"/>
      <c r="J14" s="47"/>
      <c r="K14" s="140"/>
      <c r="L14" s="140"/>
      <c r="M14" s="140"/>
      <c r="N14" s="5"/>
      <c r="O14" s="5"/>
      <c r="P14" s="20"/>
    </row>
    <row r="15" spans="2:16" x14ac:dyDescent="0.25">
      <c r="B15" s="90"/>
      <c r="C15" s="57"/>
      <c r="D15" s="57"/>
      <c r="E15" s="57"/>
      <c r="F15" s="57"/>
      <c r="G15" s="57"/>
      <c r="H15" s="57"/>
      <c r="I15" s="61"/>
      <c r="J15" s="47"/>
      <c r="K15" s="140"/>
      <c r="L15" s="140"/>
      <c r="M15" s="140"/>
      <c r="N15" s="5"/>
      <c r="O15" s="22"/>
      <c r="P15" s="20"/>
    </row>
    <row r="16" spans="2:16" x14ac:dyDescent="0.25">
      <c r="B16" s="90"/>
      <c r="C16" s="55" t="s">
        <v>950</v>
      </c>
      <c r="D16" s="57"/>
      <c r="E16" s="57"/>
      <c r="F16" s="57"/>
      <c r="G16" s="57"/>
      <c r="H16" s="57"/>
      <c r="I16" s="61">
        <v>12</v>
      </c>
      <c r="J16" s="47"/>
      <c r="K16" s="137">
        <f>SUM(K17:K20)</f>
        <v>265842791762.91</v>
      </c>
      <c r="L16" s="138"/>
      <c r="M16" s="137">
        <f>SUM(M17:M20)</f>
        <v>238621557819.53998</v>
      </c>
      <c r="N16" s="8"/>
      <c r="O16" s="6">
        <f>+K16-M16</f>
        <v>27221233943.370026</v>
      </c>
      <c r="P16" s="20"/>
    </row>
    <row r="17" spans="2:16" x14ac:dyDescent="0.2">
      <c r="B17" s="90">
        <v>51</v>
      </c>
      <c r="C17" s="57" t="s">
        <v>951</v>
      </c>
      <c r="D17" s="57"/>
      <c r="E17" s="57"/>
      <c r="F17" s="57"/>
      <c r="G17" s="57"/>
      <c r="H17" s="57"/>
      <c r="I17" s="61"/>
      <c r="J17" s="47"/>
      <c r="K17" s="139">
        <f>+K82</f>
        <v>263848951839.37</v>
      </c>
      <c r="L17" s="140"/>
      <c r="M17" s="139">
        <f>+M82</f>
        <v>235392074015.09998</v>
      </c>
      <c r="N17" s="5"/>
      <c r="O17" s="3">
        <f>+K17-M17</f>
        <v>28456877824.27002</v>
      </c>
      <c r="P17" s="20"/>
    </row>
    <row r="18" spans="2:16" s="19" customFormat="1" x14ac:dyDescent="0.2">
      <c r="B18" s="90">
        <v>53</v>
      </c>
      <c r="C18" s="57" t="s">
        <v>952</v>
      </c>
      <c r="D18" s="57"/>
      <c r="E18" s="57"/>
      <c r="F18" s="57"/>
      <c r="G18" s="57"/>
      <c r="H18" s="57"/>
      <c r="I18" s="61">
        <v>13</v>
      </c>
      <c r="J18" s="47"/>
      <c r="K18" s="139">
        <f>+K92</f>
        <v>1698099315.3199999</v>
      </c>
      <c r="L18" s="140"/>
      <c r="M18" s="139">
        <f>+M92</f>
        <v>2742068798.1500001</v>
      </c>
      <c r="N18" s="5"/>
      <c r="O18" s="4">
        <f>+K18-M18</f>
        <v>-1043969482.8300002</v>
      </c>
      <c r="P18" s="23"/>
    </row>
    <row r="19" spans="2:16" s="19" customFormat="1" x14ac:dyDescent="0.2">
      <c r="B19" s="90">
        <v>54</v>
      </c>
      <c r="C19" s="57" t="s">
        <v>948</v>
      </c>
      <c r="D19" s="57"/>
      <c r="E19" s="57"/>
      <c r="F19" s="57"/>
      <c r="G19" s="57"/>
      <c r="H19" s="57"/>
      <c r="I19" s="61"/>
      <c r="J19" s="47"/>
      <c r="K19" s="139">
        <v>0</v>
      </c>
      <c r="L19" s="140"/>
      <c r="M19" s="139">
        <v>218700000</v>
      </c>
      <c r="N19" s="5"/>
      <c r="O19" s="4"/>
      <c r="P19" s="23"/>
    </row>
    <row r="20" spans="2:16" s="19" customFormat="1" x14ac:dyDescent="0.2">
      <c r="B20" s="90">
        <v>57</v>
      </c>
      <c r="C20" s="57" t="s">
        <v>949</v>
      </c>
      <c r="D20" s="57"/>
      <c r="E20" s="57"/>
      <c r="F20" s="57"/>
      <c r="G20" s="57"/>
      <c r="H20" s="57"/>
      <c r="I20" s="61">
        <v>14</v>
      </c>
      <c r="J20" s="47"/>
      <c r="K20" s="139">
        <f>+K102</f>
        <v>295740608.22000003</v>
      </c>
      <c r="L20" s="140"/>
      <c r="M20" s="139">
        <f>+M102</f>
        <v>268715006.29000002</v>
      </c>
      <c r="N20" s="5"/>
      <c r="O20" s="63">
        <f>+K20-M20</f>
        <v>27025601.930000007</v>
      </c>
      <c r="P20" s="20"/>
    </row>
    <row r="21" spans="2:16" x14ac:dyDescent="0.25">
      <c r="B21" s="90"/>
      <c r="C21" s="57"/>
      <c r="D21" s="57"/>
      <c r="E21" s="57"/>
      <c r="F21" s="57"/>
      <c r="G21" s="57"/>
      <c r="H21" s="57"/>
      <c r="I21" s="61"/>
      <c r="J21" s="47"/>
      <c r="K21" s="141"/>
      <c r="L21" s="141"/>
      <c r="M21" s="141"/>
      <c r="N21" s="65"/>
      <c r="O21" s="65"/>
      <c r="P21" s="20"/>
    </row>
    <row r="22" spans="2:16" x14ac:dyDescent="0.25">
      <c r="B22" s="90"/>
      <c r="C22" s="55" t="s">
        <v>953</v>
      </c>
      <c r="D22" s="55"/>
      <c r="E22" s="55"/>
      <c r="F22" s="55"/>
      <c r="G22" s="55"/>
      <c r="H22" s="55"/>
      <c r="I22" s="60"/>
      <c r="J22" s="47"/>
      <c r="K22" s="137">
        <f>+K10-K16</f>
        <v>4890869788.2099915</v>
      </c>
      <c r="L22" s="138"/>
      <c r="M22" s="137">
        <f>+M10-M16</f>
        <v>595564907.74002075</v>
      </c>
      <c r="N22" s="9"/>
      <c r="O22" s="2">
        <f>+K22-M22</f>
        <v>4295304880.4699707</v>
      </c>
      <c r="P22" s="20"/>
    </row>
    <row r="23" spans="2:16" x14ac:dyDescent="0.25">
      <c r="B23" s="90"/>
      <c r="C23" s="55"/>
      <c r="D23" s="55"/>
      <c r="E23" s="55"/>
      <c r="F23" s="55"/>
      <c r="G23" s="55"/>
      <c r="H23" s="55"/>
      <c r="I23" s="60"/>
      <c r="J23" s="47"/>
      <c r="K23" s="138"/>
      <c r="L23" s="138"/>
      <c r="M23" s="138"/>
      <c r="N23" s="9"/>
      <c r="O23" s="24"/>
      <c r="P23" s="20"/>
    </row>
    <row r="24" spans="2:16" x14ac:dyDescent="0.25">
      <c r="B24" s="90"/>
      <c r="C24" s="55"/>
      <c r="D24" s="55"/>
      <c r="E24" s="55"/>
      <c r="F24" s="55"/>
      <c r="G24" s="55"/>
      <c r="H24" s="55"/>
      <c r="I24" s="60"/>
      <c r="J24" s="47"/>
      <c r="K24" s="138"/>
      <c r="L24" s="138"/>
      <c r="M24" s="138"/>
      <c r="N24" s="9"/>
      <c r="O24" s="24"/>
      <c r="P24" s="20"/>
    </row>
    <row r="25" spans="2:16" x14ac:dyDescent="0.25">
      <c r="B25" s="90"/>
      <c r="C25" s="55" t="s">
        <v>954</v>
      </c>
      <c r="D25" s="55"/>
      <c r="E25" s="55"/>
      <c r="F25" s="55"/>
      <c r="G25" s="55"/>
      <c r="H25" s="55"/>
      <c r="I25" s="60"/>
      <c r="J25" s="47"/>
      <c r="K25" s="137">
        <f>+K26</f>
        <v>707192373.42000008</v>
      </c>
      <c r="L25" s="138"/>
      <c r="M25" s="137">
        <f>+M26</f>
        <v>454996154.07999998</v>
      </c>
      <c r="N25" s="9"/>
      <c r="O25" s="24"/>
      <c r="P25" s="20"/>
    </row>
    <row r="26" spans="2:16" x14ac:dyDescent="0.2">
      <c r="B26" s="90">
        <v>48</v>
      </c>
      <c r="C26" s="57" t="s">
        <v>955</v>
      </c>
      <c r="D26" s="57"/>
      <c r="E26" s="57"/>
      <c r="F26" s="57"/>
      <c r="G26" s="57"/>
      <c r="H26" s="57"/>
      <c r="I26" s="61"/>
      <c r="J26" s="47"/>
      <c r="K26" s="139">
        <f>+K110</f>
        <v>707192373.42000008</v>
      </c>
      <c r="L26" s="140"/>
      <c r="M26" s="139">
        <f>+M110</f>
        <v>454996154.07999998</v>
      </c>
      <c r="N26" s="9"/>
      <c r="O26" s="24"/>
      <c r="P26" s="20"/>
    </row>
    <row r="27" spans="2:16" x14ac:dyDescent="0.25">
      <c r="B27" s="90"/>
      <c r="C27" s="57"/>
      <c r="D27" s="57"/>
      <c r="E27" s="57"/>
      <c r="F27" s="57"/>
      <c r="G27" s="57"/>
      <c r="H27" s="57"/>
      <c r="I27" s="61"/>
      <c r="J27" s="47"/>
      <c r="K27" s="140"/>
      <c r="L27" s="140"/>
      <c r="M27" s="140"/>
      <c r="N27" s="5"/>
      <c r="O27" s="22"/>
      <c r="P27" s="20"/>
    </row>
    <row r="28" spans="2:16" x14ac:dyDescent="0.25">
      <c r="B28" s="90"/>
      <c r="C28" s="55" t="s">
        <v>956</v>
      </c>
      <c r="D28" s="57"/>
      <c r="E28" s="57"/>
      <c r="F28" s="57"/>
      <c r="G28" s="57"/>
      <c r="H28" s="57"/>
      <c r="I28" s="61"/>
      <c r="J28" s="47"/>
      <c r="K28" s="137">
        <f>+K29</f>
        <v>1012693086.8800001</v>
      </c>
      <c r="L28" s="138"/>
      <c r="M28" s="137">
        <f>+M29</f>
        <v>1453642745.53</v>
      </c>
      <c r="N28" s="7"/>
      <c r="O28" s="2">
        <f>+K28-M28</f>
        <v>-440949658.64999986</v>
      </c>
      <c r="P28" s="20"/>
    </row>
    <row r="29" spans="2:16" x14ac:dyDescent="0.2">
      <c r="B29" s="90">
        <v>58</v>
      </c>
      <c r="C29" s="57" t="s">
        <v>957</v>
      </c>
      <c r="D29" s="57"/>
      <c r="E29" s="57"/>
      <c r="F29" s="57"/>
      <c r="G29" s="57"/>
      <c r="H29" s="57"/>
      <c r="I29" s="61">
        <v>15</v>
      </c>
      <c r="J29" s="47"/>
      <c r="K29" s="139">
        <f>+K116</f>
        <v>1012693086.8800001</v>
      </c>
      <c r="L29" s="140"/>
      <c r="M29" s="139">
        <f>+M116</f>
        <v>1453642745.53</v>
      </c>
      <c r="N29" s="3"/>
      <c r="O29" s="25">
        <f>+K29-M29</f>
        <v>-440949658.64999986</v>
      </c>
      <c r="P29" s="20"/>
    </row>
    <row r="30" spans="2:16" x14ac:dyDescent="0.2">
      <c r="B30" s="90"/>
      <c r="C30" s="57"/>
      <c r="D30" s="57"/>
      <c r="E30" s="57"/>
      <c r="F30" s="57"/>
      <c r="G30" s="57"/>
      <c r="H30" s="57"/>
      <c r="I30" s="61"/>
      <c r="J30" s="47"/>
      <c r="K30" s="139"/>
      <c r="L30" s="140"/>
      <c r="M30" s="139"/>
      <c r="N30" s="3"/>
      <c r="O30" s="4"/>
      <c r="P30" s="20"/>
    </row>
    <row r="31" spans="2:16" x14ac:dyDescent="0.25">
      <c r="B31" s="90"/>
      <c r="C31" s="55" t="s">
        <v>958</v>
      </c>
      <c r="D31" s="57"/>
      <c r="E31" s="57"/>
      <c r="F31" s="57"/>
      <c r="G31" s="57"/>
      <c r="H31" s="57"/>
      <c r="I31" s="61"/>
      <c r="J31" s="47"/>
      <c r="K31" s="137">
        <f>+K25-K28</f>
        <v>-305500713.46000004</v>
      </c>
      <c r="L31" s="138"/>
      <c r="M31" s="137">
        <f>+M25-M28</f>
        <v>-998646591.45000005</v>
      </c>
      <c r="N31" s="3"/>
      <c r="O31" s="4"/>
      <c r="P31" s="20"/>
    </row>
    <row r="32" spans="2:16" x14ac:dyDescent="0.2">
      <c r="B32" s="90"/>
      <c r="C32" s="57"/>
      <c r="D32" s="57"/>
      <c r="E32" s="57"/>
      <c r="F32" s="57"/>
      <c r="G32" s="57"/>
      <c r="H32" s="57"/>
      <c r="I32" s="61"/>
      <c r="J32" s="47"/>
      <c r="K32" s="139"/>
      <c r="L32" s="140"/>
      <c r="M32" s="139"/>
      <c r="N32" s="3"/>
      <c r="O32" s="4"/>
      <c r="P32" s="20"/>
    </row>
    <row r="33" spans="2:16" x14ac:dyDescent="0.25">
      <c r="B33" s="90"/>
      <c r="C33" s="57"/>
      <c r="D33" s="57"/>
      <c r="E33" s="57"/>
      <c r="F33" s="57"/>
      <c r="G33" s="57"/>
      <c r="H33" s="57"/>
      <c r="I33" s="61"/>
      <c r="J33" s="47"/>
      <c r="K33" s="142"/>
      <c r="L33" s="140"/>
      <c r="M33" s="142"/>
      <c r="N33" s="5"/>
      <c r="O33" s="22"/>
      <c r="P33" s="26"/>
    </row>
    <row r="34" spans="2:16" s="19" customFormat="1" ht="12" thickBot="1" x14ac:dyDescent="0.3">
      <c r="B34" s="90"/>
      <c r="C34" s="55" t="s">
        <v>959</v>
      </c>
      <c r="D34" s="55"/>
      <c r="E34" s="55"/>
      <c r="F34" s="55"/>
      <c r="G34" s="55"/>
      <c r="H34" s="55"/>
      <c r="I34" s="60"/>
      <c r="J34" s="47"/>
      <c r="K34" s="143">
        <f>+K22+K31</f>
        <v>4585369074.7499914</v>
      </c>
      <c r="L34" s="140"/>
      <c r="M34" s="143">
        <f>+M22+M31</f>
        <v>-403081683.7099793</v>
      </c>
      <c r="N34" s="8"/>
      <c r="O34" s="27">
        <f>+K34-M34</f>
        <v>4988450758.4599705</v>
      </c>
      <c r="P34" s="20"/>
    </row>
    <row r="35" spans="2:16" ht="12" thickTop="1" x14ac:dyDescent="0.25">
      <c r="B35" s="90"/>
      <c r="C35" s="57"/>
      <c r="D35" s="57"/>
      <c r="E35" s="57"/>
      <c r="F35" s="57"/>
      <c r="G35" s="57"/>
      <c r="H35" s="57"/>
      <c r="I35" s="61"/>
      <c r="J35" s="47"/>
      <c r="K35" s="144"/>
      <c r="L35" s="144"/>
      <c r="M35" s="144"/>
      <c r="N35" s="28"/>
      <c r="O35" s="28"/>
      <c r="P35" s="20"/>
    </row>
    <row r="36" spans="2:16" ht="3.75" customHeight="1" thickBot="1" x14ac:dyDescent="0.3">
      <c r="B36" s="90"/>
      <c r="C36" s="57"/>
      <c r="D36" s="57"/>
      <c r="E36" s="57"/>
      <c r="F36" s="57"/>
      <c r="G36" s="57"/>
      <c r="H36" s="57"/>
      <c r="I36" s="66"/>
      <c r="J36" s="57"/>
      <c r="K36" s="136"/>
      <c r="L36" s="132"/>
      <c r="M36" s="132"/>
      <c r="N36" s="67"/>
      <c r="O36" s="67"/>
      <c r="P36" s="20"/>
    </row>
    <row r="37" spans="2:16" x14ac:dyDescent="0.25">
      <c r="B37" s="92"/>
      <c r="C37" s="29"/>
      <c r="D37" s="29"/>
      <c r="E37" s="29"/>
      <c r="F37" s="29"/>
      <c r="G37" s="29"/>
      <c r="H37" s="29"/>
      <c r="I37" s="30"/>
      <c r="J37" s="29"/>
      <c r="K37" s="145"/>
      <c r="L37" s="146"/>
      <c r="M37" s="146"/>
      <c r="N37" s="29"/>
      <c r="O37" s="29"/>
      <c r="P37" s="49"/>
    </row>
    <row r="38" spans="2:16" ht="9" customHeight="1" x14ac:dyDescent="0.25">
      <c r="B38" s="90"/>
      <c r="C38" s="57"/>
      <c r="D38" s="57"/>
      <c r="E38" s="57"/>
      <c r="F38" s="57"/>
      <c r="G38" s="57"/>
      <c r="H38" s="57"/>
      <c r="I38" s="66"/>
      <c r="J38" s="57"/>
      <c r="K38" s="132"/>
      <c r="L38" s="132"/>
      <c r="M38" s="132"/>
      <c r="N38" s="57"/>
      <c r="O38" s="57"/>
      <c r="P38" s="20"/>
    </row>
    <row r="39" spans="2:16" x14ac:dyDescent="0.25">
      <c r="B39" s="90"/>
      <c r="C39" s="57"/>
      <c r="D39" s="57"/>
      <c r="E39" s="57"/>
      <c r="F39" s="57"/>
      <c r="G39" s="57"/>
      <c r="H39" s="57"/>
      <c r="I39" s="66"/>
      <c r="J39" s="57"/>
      <c r="K39" s="132"/>
      <c r="L39" s="132"/>
      <c r="M39" s="132"/>
      <c r="N39" s="57"/>
      <c r="O39" s="57"/>
      <c r="P39" s="20"/>
    </row>
    <row r="40" spans="2:16" x14ac:dyDescent="0.25">
      <c r="B40" s="90"/>
      <c r="C40" s="57"/>
      <c r="D40" s="57"/>
      <c r="E40" s="57"/>
      <c r="F40" s="57"/>
      <c r="G40" s="57"/>
      <c r="H40" s="57"/>
      <c r="I40" s="66"/>
      <c r="J40" s="57"/>
      <c r="K40" s="132"/>
      <c r="L40" s="132"/>
      <c r="M40" s="132"/>
      <c r="N40" s="57"/>
      <c r="O40" s="57"/>
      <c r="P40" s="20"/>
    </row>
    <row r="41" spans="2:16" ht="15.75" customHeight="1" x14ac:dyDescent="0.25">
      <c r="B41" s="90"/>
      <c r="C41" s="115"/>
      <c r="D41" s="115"/>
      <c r="E41" s="115"/>
      <c r="F41" s="115"/>
      <c r="G41" s="115"/>
      <c r="H41" s="115"/>
      <c r="I41" s="68"/>
      <c r="J41" s="69"/>
      <c r="K41" s="147"/>
      <c r="L41" s="115"/>
      <c r="M41" s="115"/>
      <c r="N41" s="115"/>
      <c r="O41" s="57"/>
      <c r="P41" s="20"/>
    </row>
    <row r="42" spans="2:16" ht="12" x14ac:dyDescent="0.25">
      <c r="B42" s="31"/>
      <c r="C42" s="116" t="s">
        <v>895</v>
      </c>
      <c r="D42" s="116"/>
      <c r="E42" s="116"/>
      <c r="F42" s="116"/>
      <c r="G42" s="116"/>
      <c r="H42" s="116"/>
      <c r="I42" s="117"/>
      <c r="J42" s="117"/>
      <c r="K42" s="117"/>
      <c r="L42" s="118" t="s">
        <v>1150</v>
      </c>
      <c r="M42" s="118"/>
      <c r="N42" s="118"/>
      <c r="O42" s="118"/>
      <c r="P42" s="20"/>
    </row>
    <row r="43" spans="2:16" ht="12" x14ac:dyDescent="0.25">
      <c r="B43" s="21"/>
      <c r="C43" s="119" t="s">
        <v>1153</v>
      </c>
      <c r="D43" s="119"/>
      <c r="E43" s="119"/>
      <c r="F43" s="119"/>
      <c r="G43" s="119"/>
      <c r="H43" s="119"/>
      <c r="I43" s="120"/>
      <c r="J43" s="120"/>
      <c r="K43" s="120"/>
      <c r="L43" s="121" t="s">
        <v>1151</v>
      </c>
      <c r="M43" s="121"/>
      <c r="N43" s="121"/>
      <c r="O43" s="121"/>
      <c r="P43" s="20"/>
    </row>
    <row r="44" spans="2:16" ht="12" x14ac:dyDescent="0.25">
      <c r="B44" s="21"/>
      <c r="C44" s="79"/>
      <c r="D44" s="308" t="s">
        <v>1158</v>
      </c>
      <c r="E44" s="308"/>
      <c r="F44" s="308"/>
      <c r="G44" s="308"/>
      <c r="H44" s="79"/>
      <c r="I44" s="70"/>
      <c r="J44" s="71"/>
      <c r="K44" s="148"/>
      <c r="L44" s="127" t="s">
        <v>1152</v>
      </c>
      <c r="M44" s="127"/>
      <c r="N44" s="127"/>
      <c r="O44" s="48"/>
      <c r="P44" s="20"/>
    </row>
    <row r="45" spans="2:16" ht="12" x14ac:dyDescent="0.25">
      <c r="B45" s="21"/>
      <c r="C45" s="79"/>
      <c r="D45" s="88"/>
      <c r="E45" s="88"/>
      <c r="F45" s="88"/>
      <c r="G45" s="88"/>
      <c r="H45" s="79"/>
      <c r="I45" s="70"/>
      <c r="J45" s="71"/>
      <c r="K45" s="148"/>
      <c r="L45" s="149"/>
      <c r="M45" s="149"/>
      <c r="N45" s="87"/>
      <c r="O45" s="48"/>
      <c r="P45" s="20"/>
    </row>
    <row r="46" spans="2:16" ht="12" x14ac:dyDescent="0.25">
      <c r="B46" s="21"/>
      <c r="C46" s="79"/>
      <c r="D46" s="88"/>
      <c r="E46" s="88"/>
      <c r="F46" s="88"/>
      <c r="G46" s="88"/>
      <c r="H46" s="79"/>
      <c r="I46" s="70"/>
      <c r="J46" s="71"/>
      <c r="K46" s="148"/>
      <c r="L46" s="149"/>
      <c r="M46" s="149"/>
      <c r="N46" s="48"/>
      <c r="O46" s="48"/>
      <c r="P46" s="20"/>
    </row>
    <row r="47" spans="2:16" ht="12" x14ac:dyDescent="0.25">
      <c r="B47" s="21"/>
      <c r="C47" s="79"/>
      <c r="D47" s="88"/>
      <c r="E47" s="88"/>
      <c r="F47" s="88"/>
      <c r="G47" s="85"/>
      <c r="H47" s="118" t="s">
        <v>896</v>
      </c>
      <c r="I47" s="118"/>
      <c r="J47" s="118"/>
      <c r="K47" s="118"/>
      <c r="L47" s="149"/>
      <c r="M47" s="149"/>
      <c r="N47" s="48"/>
      <c r="O47" s="48"/>
      <c r="P47" s="20"/>
    </row>
    <row r="48" spans="2:16" ht="15" customHeight="1" x14ac:dyDescent="0.25">
      <c r="B48" s="21"/>
      <c r="C48" s="79"/>
      <c r="D48" s="88"/>
      <c r="E48" s="88"/>
      <c r="F48" s="88"/>
      <c r="G48" s="86"/>
      <c r="H48" s="121" t="s">
        <v>897</v>
      </c>
      <c r="I48" s="121"/>
      <c r="J48" s="121"/>
      <c r="K48" s="121"/>
      <c r="L48" s="149"/>
      <c r="M48" s="149"/>
      <c r="N48" s="48"/>
      <c r="O48" s="48"/>
      <c r="P48" s="20"/>
    </row>
    <row r="49" spans="2:16" s="33" customFormat="1" ht="15" customHeight="1" x14ac:dyDescent="0.15">
      <c r="B49" s="32"/>
      <c r="C49" s="124"/>
      <c r="D49" s="124"/>
      <c r="E49" s="124"/>
      <c r="F49" s="124"/>
      <c r="G49" s="124"/>
      <c r="H49" s="89"/>
      <c r="I49" s="72"/>
      <c r="J49" s="89"/>
      <c r="K49" s="150"/>
      <c r="L49" s="150"/>
      <c r="M49" s="150"/>
      <c r="N49" s="89"/>
      <c r="O49" s="89"/>
      <c r="P49" s="34"/>
    </row>
    <row r="50" spans="2:16" s="53" customFormat="1" ht="15.75" customHeight="1" thickBot="1" x14ac:dyDescent="0.3">
      <c r="B50" s="128" t="s">
        <v>1103</v>
      </c>
      <c r="C50" s="129"/>
      <c r="D50" s="129"/>
      <c r="E50" s="129"/>
      <c r="F50" s="129"/>
      <c r="G50" s="129"/>
      <c r="H50" s="129"/>
      <c r="I50" s="129"/>
      <c r="J50" s="129"/>
      <c r="K50" s="130"/>
      <c r="L50" s="130"/>
      <c r="M50" s="130"/>
      <c r="N50" s="130"/>
      <c r="O50" s="130"/>
      <c r="P50" s="131"/>
    </row>
    <row r="54" spans="2:16" s="37" customFormat="1" x14ac:dyDescent="0.25">
      <c r="B54" s="10"/>
      <c r="C54" s="10"/>
      <c r="D54" s="10"/>
      <c r="E54" s="10"/>
      <c r="F54" s="10"/>
      <c r="G54" s="10"/>
      <c r="H54" s="10"/>
      <c r="I54" s="11"/>
      <c r="J54" s="10"/>
      <c r="K54" s="77"/>
      <c r="L54" s="77"/>
      <c r="M54" s="77"/>
      <c r="N54" s="36"/>
      <c r="O54" s="36"/>
      <c r="P54" s="10"/>
    </row>
    <row r="55" spans="2:16" s="37" customFormat="1" ht="15" customHeight="1" x14ac:dyDescent="0.25">
      <c r="B55" s="10"/>
      <c r="C55" s="10"/>
      <c r="D55" s="10"/>
      <c r="E55" s="10"/>
      <c r="F55" s="10"/>
      <c r="G55" s="10"/>
      <c r="H55" s="10"/>
      <c r="I55" s="11"/>
      <c r="J55" s="10"/>
      <c r="K55" s="77"/>
      <c r="L55" s="77"/>
      <c r="M55" s="77"/>
      <c r="N55" s="10"/>
      <c r="O55" s="10"/>
      <c r="P55" s="10"/>
    </row>
    <row r="59" spans="2:16" s="37" customFormat="1" ht="15.75" customHeight="1" x14ac:dyDescent="0.25">
      <c r="B59" s="10"/>
      <c r="C59" s="10"/>
      <c r="D59" s="10"/>
      <c r="E59" s="10"/>
      <c r="F59" s="10"/>
      <c r="G59" s="10"/>
      <c r="H59" s="10"/>
      <c r="I59" s="11"/>
      <c r="J59" s="10"/>
      <c r="K59" s="77"/>
      <c r="L59" s="77"/>
      <c r="M59" s="77"/>
      <c r="N59" s="10"/>
      <c r="O59" s="10"/>
      <c r="P59" s="10"/>
    </row>
    <row r="61" spans="2:16" s="37" customFormat="1" ht="12" thickBot="1" x14ac:dyDescent="0.3">
      <c r="B61" s="10"/>
      <c r="C61" s="10"/>
      <c r="D61" s="10"/>
      <c r="E61" s="10"/>
      <c r="F61" s="10"/>
      <c r="G61" s="10"/>
      <c r="H61" s="10"/>
      <c r="I61" s="11"/>
      <c r="J61" s="10"/>
      <c r="K61" s="77"/>
      <c r="L61" s="77"/>
      <c r="M61" s="77"/>
      <c r="N61" s="10"/>
      <c r="O61" s="10"/>
      <c r="P61" s="10"/>
    </row>
    <row r="62" spans="2:16" s="37" customFormat="1" ht="15" customHeight="1" x14ac:dyDescent="0.25">
      <c r="B62" s="12"/>
      <c r="C62" s="13"/>
      <c r="D62" s="13"/>
      <c r="E62" s="13"/>
      <c r="F62" s="13"/>
      <c r="G62" s="106" t="s">
        <v>852</v>
      </c>
      <c r="H62" s="107"/>
      <c r="I62" s="107"/>
      <c r="J62" s="107"/>
      <c r="K62" s="107"/>
      <c r="L62" s="107"/>
      <c r="M62" s="107"/>
      <c r="N62" s="107"/>
      <c r="O62" s="107"/>
      <c r="P62" s="108"/>
    </row>
    <row r="63" spans="2:16" s="37" customFormat="1" ht="15" customHeight="1" x14ac:dyDescent="0.25">
      <c r="B63" s="14"/>
      <c r="C63" s="54"/>
      <c r="D63" s="54"/>
      <c r="E63" s="54"/>
      <c r="F63" s="54"/>
      <c r="G63" s="109" t="s">
        <v>942</v>
      </c>
      <c r="H63" s="110"/>
      <c r="I63" s="110"/>
      <c r="J63" s="110"/>
      <c r="K63" s="110"/>
      <c r="L63" s="110"/>
      <c r="M63" s="110"/>
      <c r="N63" s="110"/>
      <c r="O63" s="110"/>
      <c r="P63" s="111"/>
    </row>
    <row r="64" spans="2:16" s="37" customFormat="1" ht="15.75" customHeight="1" x14ac:dyDescent="0.25">
      <c r="B64" s="15"/>
      <c r="C64" s="54"/>
      <c r="D64" s="54"/>
      <c r="E64" s="54"/>
      <c r="F64" s="54"/>
      <c r="G64" s="109" t="str">
        <f>+G4</f>
        <v>COMPARATIVO A 30 DE SEPTIEMBRE  2023</v>
      </c>
      <c r="H64" s="110"/>
      <c r="I64" s="110"/>
      <c r="J64" s="110"/>
      <c r="K64" s="110"/>
      <c r="L64" s="110"/>
      <c r="M64" s="110"/>
      <c r="N64" s="110"/>
      <c r="O64" s="110"/>
      <c r="P64" s="111"/>
    </row>
    <row r="65" spans="2:16" s="37" customFormat="1" ht="15.75" customHeight="1" thickBot="1" x14ac:dyDescent="0.3">
      <c r="B65" s="16"/>
      <c r="C65" s="17"/>
      <c r="D65" s="17"/>
      <c r="E65" s="17"/>
      <c r="F65" s="17"/>
      <c r="G65" s="112" t="s">
        <v>854</v>
      </c>
      <c r="H65" s="113"/>
      <c r="I65" s="113"/>
      <c r="J65" s="113"/>
      <c r="K65" s="113"/>
      <c r="L65" s="113"/>
      <c r="M65" s="113"/>
      <c r="N65" s="113"/>
      <c r="O65" s="113"/>
      <c r="P65" s="114"/>
    </row>
    <row r="66" spans="2:16" s="37" customFormat="1" x14ac:dyDescent="0.25">
      <c r="B66" s="12"/>
      <c r="C66" s="13"/>
      <c r="D66" s="13"/>
      <c r="E66" s="13"/>
      <c r="F66" s="13"/>
      <c r="G66" s="13"/>
      <c r="H66" s="13"/>
      <c r="I66" s="95"/>
      <c r="J66" s="29"/>
      <c r="K66" s="146"/>
      <c r="L66" s="146"/>
      <c r="M66" s="146"/>
      <c r="N66" s="96"/>
      <c r="O66" s="29"/>
      <c r="P66" s="97"/>
    </row>
    <row r="67" spans="2:16" s="37" customFormat="1" x14ac:dyDescent="0.25">
      <c r="B67" s="21"/>
      <c r="C67" s="59"/>
      <c r="D67" s="59"/>
      <c r="E67" s="59"/>
      <c r="F67" s="59"/>
      <c r="G67" s="59"/>
      <c r="H67" s="59"/>
      <c r="I67" s="60" t="s">
        <v>902</v>
      </c>
      <c r="J67" s="57"/>
      <c r="K67" s="133" t="s">
        <v>943</v>
      </c>
      <c r="L67" s="133"/>
      <c r="M67" s="133" t="s">
        <v>943</v>
      </c>
      <c r="N67" s="83"/>
      <c r="O67" s="83" t="s">
        <v>944</v>
      </c>
      <c r="P67" s="20"/>
    </row>
    <row r="68" spans="2:16" x14ac:dyDescent="0.25">
      <c r="B68" s="82"/>
      <c r="C68" s="83"/>
      <c r="D68" s="83"/>
      <c r="E68" s="83"/>
      <c r="F68" s="83"/>
      <c r="G68" s="83"/>
      <c r="H68" s="83"/>
      <c r="I68" s="60"/>
      <c r="J68" s="57"/>
      <c r="K68" s="151">
        <f>+K8</f>
        <v>45199</v>
      </c>
      <c r="L68" s="133"/>
      <c r="M68" s="151">
        <f>+M8</f>
        <v>44834</v>
      </c>
      <c r="N68" s="83"/>
      <c r="O68" s="83" t="s">
        <v>945</v>
      </c>
      <c r="P68" s="20"/>
    </row>
    <row r="69" spans="2:16" x14ac:dyDescent="0.25">
      <c r="B69" s="21"/>
      <c r="C69" s="57"/>
      <c r="D69" s="57"/>
      <c r="E69" s="57"/>
      <c r="F69" s="57"/>
      <c r="G69" s="57"/>
      <c r="H69" s="57"/>
      <c r="I69" s="61"/>
      <c r="J69" s="57"/>
      <c r="K69" s="135"/>
      <c r="L69" s="136"/>
      <c r="M69" s="135"/>
      <c r="N69" s="47"/>
      <c r="O69" s="47"/>
      <c r="P69" s="20"/>
    </row>
    <row r="70" spans="2:16" x14ac:dyDescent="0.25">
      <c r="B70" s="82" t="s">
        <v>858</v>
      </c>
      <c r="C70" s="55" t="s">
        <v>946</v>
      </c>
      <c r="D70" s="57"/>
      <c r="E70" s="57"/>
      <c r="F70" s="57"/>
      <c r="G70" s="57"/>
      <c r="H70" s="57"/>
      <c r="I70" s="61"/>
      <c r="J70" s="57"/>
      <c r="K70" s="137">
        <f>+K71+K77+K74</f>
        <v>270733661551.12</v>
      </c>
      <c r="L70" s="138"/>
      <c r="M70" s="137">
        <f>+M71+M77+M74</f>
        <v>239217122727.28</v>
      </c>
      <c r="N70" s="7"/>
      <c r="O70" s="7"/>
      <c r="P70" s="20"/>
    </row>
    <row r="71" spans="2:16" x14ac:dyDescent="0.25">
      <c r="B71" s="82">
        <v>41</v>
      </c>
      <c r="C71" s="55" t="s">
        <v>631</v>
      </c>
      <c r="D71" s="57"/>
      <c r="E71" s="57"/>
      <c r="F71" s="57"/>
      <c r="G71" s="57"/>
      <c r="H71" s="57"/>
      <c r="I71" s="60" t="s">
        <v>960</v>
      </c>
      <c r="J71" s="57"/>
      <c r="K71" s="138">
        <v>27280788</v>
      </c>
      <c r="L71" s="140"/>
      <c r="M71" s="138">
        <f>+M72</f>
        <v>8326244</v>
      </c>
      <c r="N71" s="7"/>
      <c r="O71" s="7"/>
      <c r="P71" s="20"/>
    </row>
    <row r="72" spans="2:16" x14ac:dyDescent="0.2">
      <c r="B72" s="38">
        <v>4110</v>
      </c>
      <c r="C72" s="57" t="s">
        <v>961</v>
      </c>
      <c r="D72" s="57"/>
      <c r="E72" s="57"/>
      <c r="F72" s="57"/>
      <c r="G72" s="57"/>
      <c r="H72" s="57"/>
      <c r="I72" s="61"/>
      <c r="J72" s="57"/>
      <c r="K72" s="139">
        <v>27280788</v>
      </c>
      <c r="L72" s="140"/>
      <c r="M72" s="139">
        <v>8326244</v>
      </c>
      <c r="N72" s="7"/>
      <c r="O72" s="3"/>
      <c r="P72" s="94"/>
    </row>
    <row r="73" spans="2:16" x14ac:dyDescent="0.2">
      <c r="B73" s="38"/>
      <c r="C73" s="57"/>
      <c r="D73" s="57"/>
      <c r="E73" s="57"/>
      <c r="F73" s="57"/>
      <c r="G73" s="57"/>
      <c r="H73" s="57"/>
      <c r="I73" s="61"/>
      <c r="J73" s="57"/>
      <c r="K73" s="139"/>
      <c r="L73" s="140"/>
      <c r="M73" s="139"/>
      <c r="N73" s="7"/>
      <c r="O73" s="3"/>
      <c r="P73" s="94"/>
    </row>
    <row r="74" spans="2:16" x14ac:dyDescent="0.25">
      <c r="B74" s="82">
        <v>44</v>
      </c>
      <c r="C74" s="55" t="s">
        <v>948</v>
      </c>
      <c r="D74" s="57"/>
      <c r="E74" s="57"/>
      <c r="F74" s="57"/>
      <c r="G74" s="57"/>
      <c r="H74" s="57"/>
      <c r="I74" s="60" t="s">
        <v>960</v>
      </c>
      <c r="J74" s="57"/>
      <c r="K74" s="137">
        <f>+K75</f>
        <v>126949300</v>
      </c>
      <c r="L74" s="140"/>
      <c r="M74" s="137">
        <f>+M75</f>
        <v>0</v>
      </c>
      <c r="N74" s="7"/>
      <c r="O74" s="7"/>
      <c r="P74" s="94"/>
    </row>
    <row r="75" spans="2:16" x14ac:dyDescent="0.2">
      <c r="B75" s="38">
        <v>4428</v>
      </c>
      <c r="C75" s="57" t="s">
        <v>962</v>
      </c>
      <c r="D75" s="57"/>
      <c r="E75" s="57"/>
      <c r="F75" s="57"/>
      <c r="G75" s="57"/>
      <c r="H75" s="57"/>
      <c r="I75" s="61"/>
      <c r="J75" s="57"/>
      <c r="K75" s="139">
        <v>126949300</v>
      </c>
      <c r="L75" s="140"/>
      <c r="M75" s="139">
        <v>0</v>
      </c>
      <c r="N75" s="7"/>
      <c r="O75" s="3"/>
      <c r="P75" s="20"/>
    </row>
    <row r="76" spans="2:16" x14ac:dyDescent="0.25">
      <c r="B76" s="38"/>
      <c r="C76" s="57"/>
      <c r="D76" s="57"/>
      <c r="E76" s="57"/>
      <c r="F76" s="57"/>
      <c r="G76" s="57"/>
      <c r="H76" s="57"/>
      <c r="I76" s="61"/>
      <c r="J76" s="57"/>
      <c r="K76" s="140"/>
      <c r="L76" s="140"/>
      <c r="M76" s="140"/>
      <c r="N76" s="7"/>
      <c r="O76" s="3"/>
      <c r="P76" s="20"/>
    </row>
    <row r="77" spans="2:16" x14ac:dyDescent="0.25">
      <c r="B77" s="82">
        <v>47</v>
      </c>
      <c r="C77" s="55" t="s">
        <v>637</v>
      </c>
      <c r="D77" s="57"/>
      <c r="E77" s="57"/>
      <c r="F77" s="57"/>
      <c r="G77" s="57"/>
      <c r="H77" s="57"/>
      <c r="I77" s="60" t="s">
        <v>960</v>
      </c>
      <c r="J77" s="57"/>
      <c r="K77" s="137">
        <f>SUM(K78:K79)</f>
        <v>270579431463.12</v>
      </c>
      <c r="L77" s="140"/>
      <c r="M77" s="137">
        <f>SUM(M78:M79)</f>
        <v>239208796483.28</v>
      </c>
      <c r="N77" s="7"/>
      <c r="O77" s="7"/>
      <c r="P77" s="20"/>
    </row>
    <row r="78" spans="2:16" x14ac:dyDescent="0.2">
      <c r="B78" s="38">
        <v>4705</v>
      </c>
      <c r="C78" s="57" t="s">
        <v>963</v>
      </c>
      <c r="D78" s="57"/>
      <c r="E78" s="57"/>
      <c r="F78" s="57"/>
      <c r="G78" s="57"/>
      <c r="H78" s="57"/>
      <c r="I78" s="61"/>
      <c r="J78" s="57"/>
      <c r="K78" s="139">
        <v>253960032871.12</v>
      </c>
      <c r="L78" s="140"/>
      <c r="M78" s="152">
        <v>228815719186.28</v>
      </c>
      <c r="N78" s="7"/>
      <c r="O78" s="3"/>
      <c r="P78" s="20"/>
    </row>
    <row r="79" spans="2:16" x14ac:dyDescent="0.2">
      <c r="B79" s="38">
        <v>4722</v>
      </c>
      <c r="C79" s="57" t="s">
        <v>964</v>
      </c>
      <c r="D79" s="57"/>
      <c r="E79" s="57"/>
      <c r="F79" s="57"/>
      <c r="G79" s="57"/>
      <c r="H79" s="57"/>
      <c r="I79" s="61"/>
      <c r="J79" s="57"/>
      <c r="K79" s="139">
        <v>16619398592</v>
      </c>
      <c r="L79" s="140"/>
      <c r="M79" s="152">
        <v>10393077297</v>
      </c>
      <c r="N79" s="7"/>
      <c r="O79" s="3"/>
      <c r="P79" s="20"/>
    </row>
    <row r="80" spans="2:16" x14ac:dyDescent="0.25">
      <c r="B80" s="82"/>
      <c r="C80" s="57"/>
      <c r="D80" s="57"/>
      <c r="E80" s="57"/>
      <c r="F80" s="57"/>
      <c r="G80" s="57"/>
      <c r="H80" s="57"/>
      <c r="I80" s="61"/>
      <c r="J80" s="57"/>
      <c r="K80" s="141"/>
      <c r="L80" s="141"/>
      <c r="M80" s="141"/>
      <c r="N80" s="7"/>
      <c r="O80" s="64"/>
      <c r="P80" s="20"/>
    </row>
    <row r="81" spans="2:16" x14ac:dyDescent="0.25">
      <c r="B81" s="82"/>
      <c r="C81" s="55" t="s">
        <v>965</v>
      </c>
      <c r="D81" s="57"/>
      <c r="E81" s="57"/>
      <c r="F81" s="57"/>
      <c r="G81" s="57"/>
      <c r="H81" s="57"/>
      <c r="I81" s="61"/>
      <c r="J81" s="57"/>
      <c r="K81" s="137">
        <f>+K82+K92+K102</f>
        <v>265842791762.91</v>
      </c>
      <c r="L81" s="138"/>
      <c r="M81" s="137">
        <f>+M82+M92+M99+M102</f>
        <v>238402857819.53998</v>
      </c>
      <c r="N81" s="7"/>
      <c r="O81" s="7"/>
      <c r="P81" s="20"/>
    </row>
    <row r="82" spans="2:16" x14ac:dyDescent="0.25">
      <c r="B82" s="82">
        <v>51</v>
      </c>
      <c r="C82" s="55" t="s">
        <v>966</v>
      </c>
      <c r="D82" s="57"/>
      <c r="E82" s="57"/>
      <c r="F82" s="57"/>
      <c r="G82" s="57"/>
      <c r="H82" s="57"/>
      <c r="I82" s="60" t="s">
        <v>967</v>
      </c>
      <c r="J82" s="57"/>
      <c r="K82" s="138">
        <f>SUM(K83:K90)</f>
        <v>263848951839.37</v>
      </c>
      <c r="L82" s="140"/>
      <c r="M82" s="138">
        <f>SUM(M83:M90)</f>
        <v>235392074015.09998</v>
      </c>
      <c r="N82" s="7"/>
      <c r="O82" s="7"/>
      <c r="P82" s="20"/>
    </row>
    <row r="83" spans="2:16" x14ac:dyDescent="0.2">
      <c r="B83" s="38">
        <v>5101</v>
      </c>
      <c r="C83" s="57" t="s">
        <v>968</v>
      </c>
      <c r="D83" s="57"/>
      <c r="E83" s="57"/>
      <c r="F83" s="57"/>
      <c r="G83" s="57"/>
      <c r="H83" s="58"/>
      <c r="I83" s="61"/>
      <c r="J83" s="57"/>
      <c r="K83" s="152">
        <v>100373291396</v>
      </c>
      <c r="L83" s="140"/>
      <c r="M83" s="139">
        <v>84839874766</v>
      </c>
      <c r="N83" s="7"/>
      <c r="O83" s="3"/>
      <c r="P83" s="20"/>
    </row>
    <row r="84" spans="2:16" x14ac:dyDescent="0.2">
      <c r="B84" s="38">
        <v>5102</v>
      </c>
      <c r="C84" s="57" t="s">
        <v>1125</v>
      </c>
      <c r="D84" s="57"/>
      <c r="E84" s="57"/>
      <c r="F84" s="57"/>
      <c r="G84" s="57"/>
      <c r="H84" s="57"/>
      <c r="I84" s="61"/>
      <c r="J84" s="57"/>
      <c r="K84" s="152">
        <v>105411868</v>
      </c>
      <c r="L84" s="140"/>
      <c r="M84" s="152">
        <v>0</v>
      </c>
      <c r="N84" s="7"/>
      <c r="O84" s="3"/>
      <c r="P84" s="20"/>
    </row>
    <row r="85" spans="2:16" x14ac:dyDescent="0.2">
      <c r="B85" s="38">
        <v>5103</v>
      </c>
      <c r="C85" s="57" t="s">
        <v>969</v>
      </c>
      <c r="D85" s="57"/>
      <c r="E85" s="57"/>
      <c r="F85" s="57"/>
      <c r="G85" s="57"/>
      <c r="H85" s="57"/>
      <c r="I85" s="61"/>
      <c r="J85" s="57"/>
      <c r="K85" s="152">
        <v>33900234715</v>
      </c>
      <c r="L85" s="140"/>
      <c r="M85" s="152">
        <v>27840196344</v>
      </c>
      <c r="N85" s="7"/>
      <c r="O85" s="3"/>
      <c r="P85" s="20"/>
    </row>
    <row r="86" spans="2:16" x14ac:dyDescent="0.2">
      <c r="B86" s="38">
        <v>5104</v>
      </c>
      <c r="C86" s="57" t="s">
        <v>970</v>
      </c>
      <c r="D86" s="57"/>
      <c r="E86" s="57"/>
      <c r="F86" s="57"/>
      <c r="G86" s="57"/>
      <c r="H86" s="57"/>
      <c r="I86" s="61"/>
      <c r="J86" s="57"/>
      <c r="K86" s="152">
        <v>6152334300</v>
      </c>
      <c r="L86" s="140"/>
      <c r="M86" s="152">
        <v>5413428100</v>
      </c>
      <c r="N86" s="7"/>
      <c r="O86" s="3"/>
      <c r="P86" s="20"/>
    </row>
    <row r="87" spans="2:16" x14ac:dyDescent="0.2">
      <c r="B87" s="38">
        <v>5107</v>
      </c>
      <c r="C87" s="57" t="s">
        <v>971</v>
      </c>
      <c r="D87" s="57"/>
      <c r="E87" s="57"/>
      <c r="F87" s="57"/>
      <c r="G87" s="57"/>
      <c r="H87" s="57"/>
      <c r="I87" s="61"/>
      <c r="J87" s="57"/>
      <c r="K87" s="152">
        <v>48257199433</v>
      </c>
      <c r="L87" s="140"/>
      <c r="M87" s="152">
        <v>43726635618.239998</v>
      </c>
      <c r="N87" s="7"/>
      <c r="O87" s="3"/>
      <c r="P87" s="20"/>
    </row>
    <row r="88" spans="2:16" x14ac:dyDescent="0.2">
      <c r="B88" s="38">
        <v>5108</v>
      </c>
      <c r="C88" s="57" t="s">
        <v>1126</v>
      </c>
      <c r="D88" s="57"/>
      <c r="E88" s="57"/>
      <c r="F88" s="57"/>
      <c r="G88" s="57"/>
      <c r="H88" s="57"/>
      <c r="I88" s="61"/>
      <c r="J88" s="57"/>
      <c r="K88" s="152">
        <v>106053530</v>
      </c>
      <c r="L88" s="140"/>
      <c r="M88" s="152">
        <v>0</v>
      </c>
      <c r="N88" s="7"/>
      <c r="O88" s="3"/>
      <c r="P88" s="20"/>
    </row>
    <row r="89" spans="2:16" x14ac:dyDescent="0.2">
      <c r="B89" s="38">
        <v>5111</v>
      </c>
      <c r="C89" s="57" t="s">
        <v>972</v>
      </c>
      <c r="D89" s="57"/>
      <c r="E89" s="57"/>
      <c r="F89" s="57"/>
      <c r="G89" s="57"/>
      <c r="H89" s="57"/>
      <c r="I89" s="61"/>
      <c r="J89" s="57"/>
      <c r="K89" s="152">
        <v>74606291497.369995</v>
      </c>
      <c r="L89" s="140"/>
      <c r="M89" s="139">
        <v>73275789986.860001</v>
      </c>
      <c r="N89" s="7"/>
      <c r="O89" s="3"/>
      <c r="P89" s="20"/>
    </row>
    <row r="90" spans="2:16" x14ac:dyDescent="0.2">
      <c r="B90" s="38">
        <v>5120</v>
      </c>
      <c r="C90" s="57" t="s">
        <v>973</v>
      </c>
      <c r="D90" s="57"/>
      <c r="E90" s="57"/>
      <c r="F90" s="57"/>
      <c r="G90" s="57"/>
      <c r="H90" s="57"/>
      <c r="I90" s="61"/>
      <c r="J90" s="57"/>
      <c r="K90" s="152">
        <v>348135100</v>
      </c>
      <c r="L90" s="140"/>
      <c r="M90" s="139">
        <v>296149200</v>
      </c>
      <c r="N90" s="7"/>
      <c r="O90" s="3"/>
      <c r="P90" s="20"/>
    </row>
    <row r="91" spans="2:16" x14ac:dyDescent="0.25">
      <c r="B91" s="82"/>
      <c r="C91" s="57"/>
      <c r="D91" s="57"/>
      <c r="E91" s="57"/>
      <c r="F91" s="57"/>
      <c r="G91" s="57"/>
      <c r="H91" s="57"/>
      <c r="I91" s="61"/>
      <c r="J91" s="57"/>
      <c r="K91" s="140"/>
      <c r="L91" s="140"/>
      <c r="M91" s="140"/>
      <c r="N91" s="7"/>
      <c r="O91" s="39"/>
      <c r="P91" s="20"/>
    </row>
    <row r="92" spans="2:16" x14ac:dyDescent="0.25">
      <c r="B92" s="82">
        <v>53</v>
      </c>
      <c r="C92" s="110" t="s">
        <v>974</v>
      </c>
      <c r="D92" s="110"/>
      <c r="E92" s="110"/>
      <c r="F92" s="110"/>
      <c r="G92" s="110"/>
      <c r="H92" s="110"/>
      <c r="I92" s="60" t="s">
        <v>967</v>
      </c>
      <c r="J92" s="57"/>
      <c r="K92" s="137">
        <f>SUM(K93:K97)</f>
        <v>1698099315.3199999</v>
      </c>
      <c r="L92" s="138"/>
      <c r="M92" s="137">
        <f>SUM(M93:M97)</f>
        <v>2742068798.1500001</v>
      </c>
      <c r="N92" s="40"/>
      <c r="O92" s="40"/>
      <c r="P92" s="23"/>
    </row>
    <row r="93" spans="2:16" x14ac:dyDescent="0.2">
      <c r="B93" s="38">
        <v>5347</v>
      </c>
      <c r="C93" s="57" t="s">
        <v>1127</v>
      </c>
      <c r="D93" s="57"/>
      <c r="E93" s="57"/>
      <c r="F93" s="57"/>
      <c r="G93" s="57"/>
      <c r="H93" s="57"/>
      <c r="I93" s="60"/>
      <c r="J93" s="57"/>
      <c r="K93" s="152">
        <v>0</v>
      </c>
      <c r="L93" s="138"/>
      <c r="M93" s="152">
        <v>0</v>
      </c>
      <c r="N93" s="40"/>
      <c r="O93" s="40"/>
      <c r="P93" s="23"/>
    </row>
    <row r="94" spans="2:16" x14ac:dyDescent="0.2">
      <c r="B94" s="38">
        <v>5351</v>
      </c>
      <c r="C94" s="57" t="s">
        <v>1128</v>
      </c>
      <c r="D94" s="57"/>
      <c r="E94" s="57"/>
      <c r="F94" s="57"/>
      <c r="G94" s="57"/>
      <c r="H94" s="57"/>
      <c r="I94" s="60"/>
      <c r="J94" s="57"/>
      <c r="K94" s="152">
        <v>0</v>
      </c>
      <c r="L94" s="138"/>
      <c r="M94" s="152">
        <v>0</v>
      </c>
      <c r="N94" s="40"/>
      <c r="O94" s="40"/>
      <c r="P94" s="23"/>
    </row>
    <row r="95" spans="2:16" x14ac:dyDescent="0.2">
      <c r="B95" s="38">
        <v>5360</v>
      </c>
      <c r="C95" s="57" t="s">
        <v>975</v>
      </c>
      <c r="D95" s="57"/>
      <c r="E95" s="57"/>
      <c r="F95" s="57"/>
      <c r="G95" s="57"/>
      <c r="H95" s="57"/>
      <c r="I95" s="61"/>
      <c r="J95" s="57"/>
      <c r="K95" s="152">
        <v>0</v>
      </c>
      <c r="L95" s="140"/>
      <c r="M95" s="152">
        <v>2098667339.22</v>
      </c>
      <c r="N95" s="40"/>
      <c r="O95" s="3"/>
      <c r="P95" s="20"/>
    </row>
    <row r="96" spans="2:16" x14ac:dyDescent="0.2">
      <c r="B96" s="38">
        <v>5366</v>
      </c>
      <c r="C96" s="57" t="s">
        <v>976</v>
      </c>
      <c r="D96" s="57"/>
      <c r="E96" s="57"/>
      <c r="F96" s="57"/>
      <c r="G96" s="57"/>
      <c r="H96" s="57"/>
      <c r="I96" s="61"/>
      <c r="J96" s="57"/>
      <c r="K96" s="152">
        <v>401249565</v>
      </c>
      <c r="L96" s="140"/>
      <c r="M96" s="152">
        <v>522369359.5</v>
      </c>
      <c r="N96" s="7"/>
      <c r="O96" s="3"/>
      <c r="P96" s="20"/>
    </row>
    <row r="97" spans="2:16" x14ac:dyDescent="0.2">
      <c r="B97" s="38">
        <v>5368</v>
      </c>
      <c r="C97" s="57" t="s">
        <v>977</v>
      </c>
      <c r="D97" s="57"/>
      <c r="E97" s="57"/>
      <c r="F97" s="57"/>
      <c r="G97" s="57"/>
      <c r="H97" s="57"/>
      <c r="I97" s="61"/>
      <c r="J97" s="57"/>
      <c r="K97" s="152">
        <v>1296849750.3199999</v>
      </c>
      <c r="L97" s="140"/>
      <c r="M97" s="152">
        <v>121032099.43000001</v>
      </c>
      <c r="N97" s="7"/>
      <c r="O97" s="3"/>
      <c r="P97" s="20"/>
    </row>
    <row r="98" spans="2:16" x14ac:dyDescent="0.2">
      <c r="B98" s="38"/>
      <c r="C98" s="57"/>
      <c r="D98" s="57"/>
      <c r="E98" s="57"/>
      <c r="F98" s="57"/>
      <c r="G98" s="57"/>
      <c r="H98" s="57"/>
      <c r="I98" s="61"/>
      <c r="J98" s="57"/>
      <c r="K98" s="139"/>
      <c r="L98" s="140"/>
      <c r="M98" s="140"/>
      <c r="N98" s="7"/>
      <c r="O98" s="7"/>
      <c r="P98" s="20"/>
    </row>
    <row r="99" spans="2:16" x14ac:dyDescent="0.25">
      <c r="B99" s="82">
        <v>54</v>
      </c>
      <c r="C99" s="55" t="s">
        <v>634</v>
      </c>
      <c r="D99" s="55"/>
      <c r="E99" s="55"/>
      <c r="F99" s="55"/>
      <c r="G99" s="55"/>
      <c r="H99" s="58"/>
      <c r="I99" s="60" t="s">
        <v>967</v>
      </c>
      <c r="J99" s="57"/>
      <c r="K99" s="137">
        <f>SUM(K100:K101)</f>
        <v>0</v>
      </c>
      <c r="L99" s="138"/>
      <c r="M99" s="137">
        <f>SUM(M100:M101)</f>
        <v>0</v>
      </c>
      <c r="N99" s="40"/>
      <c r="O99" s="7"/>
      <c r="P99" s="20"/>
    </row>
    <row r="100" spans="2:16" x14ac:dyDescent="0.2">
      <c r="B100" s="38">
        <v>5424</v>
      </c>
      <c r="C100" s="57" t="s">
        <v>1089</v>
      </c>
      <c r="D100" s="57"/>
      <c r="E100" s="57"/>
      <c r="F100" s="57"/>
      <c r="G100" s="57"/>
      <c r="H100" s="57"/>
      <c r="I100" s="61"/>
      <c r="J100" s="57"/>
      <c r="K100" s="152">
        <v>0</v>
      </c>
      <c r="L100" s="139"/>
      <c r="M100" s="152">
        <v>0</v>
      </c>
      <c r="N100" s="7"/>
      <c r="O100" s="7"/>
      <c r="P100" s="20"/>
    </row>
    <row r="101" spans="2:16" x14ac:dyDescent="0.2">
      <c r="B101" s="38"/>
      <c r="C101" s="57"/>
      <c r="D101" s="57"/>
      <c r="E101" s="57"/>
      <c r="F101" s="57"/>
      <c r="G101" s="57"/>
      <c r="H101" s="57"/>
      <c r="I101" s="61"/>
      <c r="J101" s="57"/>
      <c r="K101" s="139"/>
      <c r="L101" s="140"/>
      <c r="M101" s="140"/>
      <c r="N101" s="7"/>
      <c r="O101" s="7"/>
      <c r="P101" s="20"/>
    </row>
    <row r="102" spans="2:16" s="37" customFormat="1" x14ac:dyDescent="0.25">
      <c r="B102" s="82">
        <v>57</v>
      </c>
      <c r="C102" s="55" t="s">
        <v>978</v>
      </c>
      <c r="D102" s="55"/>
      <c r="E102" s="55"/>
      <c r="F102" s="55"/>
      <c r="G102" s="55"/>
      <c r="H102" s="57"/>
      <c r="I102" s="60" t="s">
        <v>967</v>
      </c>
      <c r="J102" s="57"/>
      <c r="K102" s="137">
        <f>SUM(K103:K104)</f>
        <v>295740608.22000003</v>
      </c>
      <c r="L102" s="138"/>
      <c r="M102" s="137">
        <f>SUM(M103:M104)</f>
        <v>268715006.29000002</v>
      </c>
      <c r="N102" s="40"/>
      <c r="O102" s="3"/>
      <c r="P102" s="20"/>
    </row>
    <row r="103" spans="2:16" s="37" customFormat="1" x14ac:dyDescent="0.2">
      <c r="B103" s="38">
        <v>5720</v>
      </c>
      <c r="C103" s="57" t="s">
        <v>979</v>
      </c>
      <c r="D103" s="57"/>
      <c r="E103" s="57"/>
      <c r="F103" s="57"/>
      <c r="G103" s="57"/>
      <c r="H103" s="57"/>
      <c r="I103" s="61"/>
      <c r="J103" s="57"/>
      <c r="K103" s="139">
        <v>295740608.22000003</v>
      </c>
      <c r="L103" s="139"/>
      <c r="M103" s="140">
        <v>268715006.29000002</v>
      </c>
      <c r="N103" s="7"/>
      <c r="O103" s="39"/>
      <c r="P103" s="20"/>
    </row>
    <row r="104" spans="2:16" s="37" customFormat="1" x14ac:dyDescent="0.2">
      <c r="B104" s="38">
        <v>5722</v>
      </c>
      <c r="C104" s="57" t="s">
        <v>964</v>
      </c>
      <c r="D104" s="57"/>
      <c r="E104" s="57"/>
      <c r="F104" s="57"/>
      <c r="G104" s="57"/>
      <c r="H104" s="57"/>
      <c r="I104" s="61"/>
      <c r="J104" s="57"/>
      <c r="K104" s="139">
        <v>0</v>
      </c>
      <c r="L104" s="139"/>
      <c r="M104" s="140">
        <v>0</v>
      </c>
      <c r="N104" s="7"/>
      <c r="O104" s="39"/>
      <c r="P104" s="20"/>
    </row>
    <row r="105" spans="2:16" s="37" customFormat="1" x14ac:dyDescent="0.2">
      <c r="B105" s="38"/>
      <c r="C105" s="57"/>
      <c r="D105" s="57"/>
      <c r="E105" s="57"/>
      <c r="F105" s="57"/>
      <c r="G105" s="57"/>
      <c r="H105" s="57"/>
      <c r="I105" s="61"/>
      <c r="J105" s="57"/>
      <c r="K105" s="139"/>
      <c r="L105" s="139"/>
      <c r="M105" s="140"/>
      <c r="N105" s="7"/>
      <c r="O105" s="7"/>
      <c r="P105" s="20"/>
    </row>
    <row r="106" spans="2:16" s="37" customFormat="1" x14ac:dyDescent="0.25">
      <c r="B106" s="82"/>
      <c r="C106" s="55" t="s">
        <v>953</v>
      </c>
      <c r="D106" s="55"/>
      <c r="E106" s="55"/>
      <c r="F106" s="55"/>
      <c r="G106" s="55"/>
      <c r="H106" s="55"/>
      <c r="I106" s="60"/>
      <c r="J106" s="57"/>
      <c r="K106" s="137">
        <f>+K70-K81</f>
        <v>4890869788.2099915</v>
      </c>
      <c r="L106" s="138"/>
      <c r="M106" s="137">
        <f>+M70-M81</f>
        <v>814264907.74002075</v>
      </c>
      <c r="N106" s="7"/>
      <c r="O106" s="3"/>
      <c r="P106" s="20"/>
    </row>
    <row r="107" spans="2:16" s="37" customFormat="1" x14ac:dyDescent="0.25">
      <c r="B107" s="82"/>
      <c r="C107" s="57"/>
      <c r="D107" s="57"/>
      <c r="E107" s="57"/>
      <c r="F107" s="57"/>
      <c r="G107" s="57"/>
      <c r="H107" s="57"/>
      <c r="I107" s="61"/>
      <c r="J107" s="57"/>
      <c r="K107" s="140"/>
      <c r="L107" s="140"/>
      <c r="M107" s="140"/>
      <c r="N107" s="7"/>
      <c r="O107" s="3"/>
      <c r="P107" s="20"/>
    </row>
    <row r="108" spans="2:16" s="37" customFormat="1" x14ac:dyDescent="0.25">
      <c r="B108" s="82"/>
      <c r="C108" s="57"/>
      <c r="D108" s="57"/>
      <c r="E108" s="57"/>
      <c r="F108" s="57"/>
      <c r="G108" s="57"/>
      <c r="H108" s="57"/>
      <c r="I108" s="61"/>
      <c r="J108" s="57"/>
      <c r="K108" s="140"/>
      <c r="L108" s="140"/>
      <c r="M108" s="140"/>
      <c r="N108" s="7"/>
      <c r="O108" s="3"/>
      <c r="P108" s="20"/>
    </row>
    <row r="109" spans="2:16" s="37" customFormat="1" x14ac:dyDescent="0.25">
      <c r="B109" s="82"/>
      <c r="C109" s="55" t="s">
        <v>954</v>
      </c>
      <c r="D109" s="55"/>
      <c r="E109" s="55"/>
      <c r="F109" s="55"/>
      <c r="G109" s="55"/>
      <c r="H109" s="93"/>
      <c r="I109" s="60"/>
      <c r="J109" s="47"/>
      <c r="K109" s="137">
        <f>+K110</f>
        <v>707192373.42000008</v>
      </c>
      <c r="L109" s="138"/>
      <c r="M109" s="137">
        <f>+M110</f>
        <v>454996154.07999998</v>
      </c>
      <c r="N109" s="7"/>
      <c r="O109" s="3"/>
      <c r="P109" s="20"/>
    </row>
    <row r="110" spans="2:16" s="37" customFormat="1" x14ac:dyDescent="0.2">
      <c r="B110" s="82">
        <v>48</v>
      </c>
      <c r="C110" s="57" t="s">
        <v>955</v>
      </c>
      <c r="D110" s="57"/>
      <c r="E110" s="57"/>
      <c r="F110" s="57"/>
      <c r="G110" s="57"/>
      <c r="H110" s="57"/>
      <c r="I110" s="61"/>
      <c r="J110" s="47"/>
      <c r="K110" s="156">
        <f>SUM(K111:K113)</f>
        <v>707192373.42000008</v>
      </c>
      <c r="L110" s="140"/>
      <c r="M110" s="153">
        <f>+M112+M111+M113</f>
        <v>454996154.07999998</v>
      </c>
      <c r="N110" s="80"/>
      <c r="O110" s="3"/>
      <c r="P110" s="20"/>
    </row>
    <row r="111" spans="2:16" s="37" customFormat="1" x14ac:dyDescent="0.2">
      <c r="B111" s="38">
        <v>4802</v>
      </c>
      <c r="C111" s="57" t="s">
        <v>1114</v>
      </c>
      <c r="D111" s="57"/>
      <c r="E111" s="57"/>
      <c r="F111" s="57"/>
      <c r="G111" s="57"/>
      <c r="H111" s="57"/>
      <c r="I111" s="61"/>
      <c r="J111" s="47"/>
      <c r="K111" s="139">
        <v>103681645.56999999</v>
      </c>
      <c r="L111" s="140"/>
      <c r="M111" s="153">
        <v>0</v>
      </c>
      <c r="N111" s="80"/>
      <c r="O111" s="3"/>
      <c r="P111" s="20"/>
    </row>
    <row r="112" spans="2:16" s="37" customFormat="1" x14ac:dyDescent="0.2">
      <c r="B112" s="38">
        <v>4808</v>
      </c>
      <c r="C112" s="57" t="s">
        <v>980</v>
      </c>
      <c r="D112" s="57"/>
      <c r="E112" s="57"/>
      <c r="F112" s="57"/>
      <c r="G112" s="57"/>
      <c r="H112" s="57"/>
      <c r="I112" s="61"/>
      <c r="J112" s="57"/>
      <c r="K112" s="139">
        <v>306445041.85000002</v>
      </c>
      <c r="L112" s="140"/>
      <c r="M112" s="139">
        <v>454996154.07999998</v>
      </c>
      <c r="N112" s="7"/>
      <c r="O112" s="3"/>
      <c r="P112" s="20"/>
    </row>
    <row r="113" spans="2:16" s="37" customFormat="1" x14ac:dyDescent="0.2">
      <c r="B113" s="38">
        <v>4831</v>
      </c>
      <c r="C113" s="57" t="s">
        <v>1156</v>
      </c>
      <c r="D113" s="57"/>
      <c r="E113" s="57"/>
      <c r="F113" s="57"/>
      <c r="G113" s="57"/>
      <c r="H113" s="57"/>
      <c r="I113" s="61"/>
      <c r="J113" s="57"/>
      <c r="K113" s="139">
        <v>297065686</v>
      </c>
      <c r="L113" s="140"/>
      <c r="M113" s="139">
        <v>0</v>
      </c>
      <c r="N113" s="7"/>
      <c r="O113" s="3"/>
      <c r="P113" s="20"/>
    </row>
    <row r="114" spans="2:16" s="37" customFormat="1" x14ac:dyDescent="0.25">
      <c r="B114" s="82"/>
      <c r="C114" s="57"/>
      <c r="D114" s="57"/>
      <c r="E114" s="57"/>
      <c r="F114" s="57"/>
      <c r="G114" s="57"/>
      <c r="H114" s="57"/>
      <c r="I114" s="61"/>
      <c r="J114" s="57"/>
      <c r="K114" s="140"/>
      <c r="L114" s="140"/>
      <c r="M114" s="140"/>
      <c r="N114" s="7"/>
      <c r="O114" s="3"/>
      <c r="P114" s="20"/>
    </row>
    <row r="115" spans="2:16" s="37" customFormat="1" x14ac:dyDescent="0.25">
      <c r="B115" s="82"/>
      <c r="C115" s="55" t="s">
        <v>981</v>
      </c>
      <c r="D115" s="57"/>
      <c r="E115" s="57"/>
      <c r="F115" s="57"/>
      <c r="G115" s="57"/>
      <c r="H115" s="57"/>
      <c r="I115" s="61"/>
      <c r="J115" s="57"/>
      <c r="K115" s="140"/>
      <c r="L115" s="140"/>
      <c r="M115" s="140"/>
      <c r="N115" s="7"/>
      <c r="O115" s="7"/>
      <c r="P115" s="23"/>
    </row>
    <row r="116" spans="2:16" s="37" customFormat="1" x14ac:dyDescent="0.25">
      <c r="B116" s="82">
        <v>58</v>
      </c>
      <c r="C116" s="55" t="s">
        <v>776</v>
      </c>
      <c r="D116" s="57"/>
      <c r="E116" s="57"/>
      <c r="F116" s="57"/>
      <c r="G116" s="57"/>
      <c r="H116" s="57"/>
      <c r="I116" s="60" t="s">
        <v>967</v>
      </c>
      <c r="J116" s="57"/>
      <c r="K116" s="137">
        <f>SUM(K117:K118)</f>
        <v>1012693086.8800001</v>
      </c>
      <c r="L116" s="138"/>
      <c r="M116" s="137">
        <f>SUM(M117:M118)</f>
        <v>1453642745.53</v>
      </c>
      <c r="N116" s="7"/>
      <c r="O116" s="3"/>
      <c r="P116" s="41"/>
    </row>
    <row r="117" spans="2:16" s="37" customFormat="1" x14ac:dyDescent="0.2">
      <c r="B117" s="38">
        <v>5804</v>
      </c>
      <c r="C117" s="57" t="s">
        <v>1114</v>
      </c>
      <c r="D117" s="57"/>
      <c r="E117" s="57"/>
      <c r="F117" s="57"/>
      <c r="G117" s="57"/>
      <c r="H117" s="57"/>
      <c r="I117" s="60"/>
      <c r="J117" s="57"/>
      <c r="K117" s="140">
        <v>451753138.94</v>
      </c>
      <c r="L117" s="138"/>
      <c r="M117" s="139">
        <v>0</v>
      </c>
      <c r="N117" s="7"/>
      <c r="O117" s="3"/>
      <c r="P117" s="41"/>
    </row>
    <row r="118" spans="2:16" s="37" customFormat="1" x14ac:dyDescent="0.2">
      <c r="B118" s="38">
        <v>5890</v>
      </c>
      <c r="C118" s="57" t="s">
        <v>982</v>
      </c>
      <c r="D118" s="57"/>
      <c r="E118" s="57"/>
      <c r="F118" s="57"/>
      <c r="G118" s="57"/>
      <c r="H118" s="57"/>
      <c r="I118" s="61"/>
      <c r="J118" s="57"/>
      <c r="K118" s="140">
        <v>560939947.94000006</v>
      </c>
      <c r="L118" s="140"/>
      <c r="M118" s="139">
        <v>1453642745.53</v>
      </c>
      <c r="N118" s="7"/>
      <c r="O118" s="3"/>
      <c r="P118" s="20"/>
    </row>
    <row r="119" spans="2:16" x14ac:dyDescent="0.25">
      <c r="B119" s="82"/>
      <c r="C119" s="57"/>
      <c r="D119" s="57"/>
      <c r="E119" s="57"/>
      <c r="F119" s="57"/>
      <c r="G119" s="57"/>
      <c r="H119" s="57"/>
      <c r="I119" s="61"/>
      <c r="J119" s="57"/>
      <c r="K119" s="140"/>
      <c r="L119" s="140"/>
      <c r="M119" s="140"/>
      <c r="N119" s="7"/>
      <c r="O119" s="3"/>
      <c r="P119" s="20"/>
    </row>
    <row r="120" spans="2:16" x14ac:dyDescent="0.25">
      <c r="B120" s="82"/>
      <c r="C120" s="57"/>
      <c r="D120" s="57"/>
      <c r="E120" s="57"/>
      <c r="F120" s="57"/>
      <c r="G120" s="57"/>
      <c r="H120" s="57"/>
      <c r="I120" s="61"/>
      <c r="J120" s="57"/>
      <c r="K120" s="140"/>
      <c r="L120" s="140"/>
      <c r="M120" s="140"/>
      <c r="N120" s="7"/>
      <c r="O120" s="4"/>
      <c r="P120" s="20"/>
    </row>
    <row r="121" spans="2:16" x14ac:dyDescent="0.25">
      <c r="B121" s="82"/>
      <c r="C121" s="55" t="s">
        <v>958</v>
      </c>
      <c r="D121" s="57"/>
      <c r="E121" s="57"/>
      <c r="F121" s="57"/>
      <c r="G121" s="57"/>
      <c r="H121" s="57"/>
      <c r="I121" s="61"/>
      <c r="J121" s="47"/>
      <c r="K121" s="137">
        <f>+K109-K116</f>
        <v>-305500713.46000004</v>
      </c>
      <c r="L121" s="138"/>
      <c r="M121" s="137">
        <f>+M109-M116</f>
        <v>-998646591.45000005</v>
      </c>
      <c r="N121" s="7"/>
      <c r="O121" s="3"/>
      <c r="P121" s="20"/>
    </row>
    <row r="122" spans="2:16" x14ac:dyDescent="0.25">
      <c r="B122" s="82"/>
      <c r="C122" s="57"/>
      <c r="D122" s="57"/>
      <c r="E122" s="57"/>
      <c r="F122" s="57"/>
      <c r="G122" s="57"/>
      <c r="H122" s="57"/>
      <c r="I122" s="61"/>
      <c r="J122" s="57"/>
      <c r="K122" s="140"/>
      <c r="L122" s="140"/>
      <c r="M122" s="140"/>
      <c r="N122" s="7"/>
      <c r="O122" s="3"/>
      <c r="P122" s="20"/>
    </row>
    <row r="123" spans="2:16" x14ac:dyDescent="0.25">
      <c r="B123" s="82"/>
      <c r="C123" s="57"/>
      <c r="D123" s="57"/>
      <c r="E123" s="57"/>
      <c r="F123" s="57"/>
      <c r="G123" s="57"/>
      <c r="H123" s="57"/>
      <c r="I123" s="61"/>
      <c r="J123" s="57"/>
      <c r="K123" s="140"/>
      <c r="L123" s="140"/>
      <c r="M123" s="140"/>
      <c r="N123" s="7"/>
      <c r="O123" s="7"/>
      <c r="P123" s="20"/>
    </row>
    <row r="124" spans="2:16" ht="12" thickBot="1" x14ac:dyDescent="0.3">
      <c r="B124" s="82"/>
      <c r="C124" s="55" t="s">
        <v>959</v>
      </c>
      <c r="D124" s="55"/>
      <c r="E124" s="55"/>
      <c r="F124" s="55"/>
      <c r="G124" s="55"/>
      <c r="H124" s="55"/>
      <c r="I124" s="60"/>
      <c r="J124" s="57"/>
      <c r="K124" s="143">
        <f>+K106+K121</f>
        <v>4585369074.7499914</v>
      </c>
      <c r="L124" s="138"/>
      <c r="M124" s="143">
        <f>+M106+M121</f>
        <v>-184381683.7099793</v>
      </c>
      <c r="N124" s="7"/>
      <c r="O124" s="7"/>
      <c r="P124" s="20"/>
    </row>
    <row r="125" spans="2:16" ht="9" customHeight="1" thickTop="1" x14ac:dyDescent="0.25">
      <c r="B125" s="82"/>
      <c r="C125" s="57"/>
      <c r="D125" s="57"/>
      <c r="E125" s="57"/>
      <c r="F125" s="57"/>
      <c r="G125" s="57"/>
      <c r="H125" s="57"/>
      <c r="I125" s="61"/>
      <c r="J125" s="57"/>
      <c r="K125" s="144"/>
      <c r="L125" s="144"/>
      <c r="M125" s="144"/>
      <c r="N125" s="7"/>
      <c r="O125" s="28"/>
      <c r="P125" s="20"/>
    </row>
    <row r="126" spans="2:16" ht="4.5" customHeight="1" thickBot="1" x14ac:dyDescent="0.3">
      <c r="B126" s="84"/>
      <c r="C126" s="98"/>
      <c r="D126" s="98"/>
      <c r="E126" s="98"/>
      <c r="F126" s="98"/>
      <c r="G126" s="98"/>
      <c r="H126" s="98"/>
      <c r="I126" s="99"/>
      <c r="J126" s="98"/>
      <c r="K126" s="154"/>
      <c r="L126" s="155"/>
      <c r="M126" s="155"/>
      <c r="N126" s="100"/>
      <c r="O126" s="100"/>
      <c r="P126" s="101"/>
    </row>
    <row r="127" spans="2:16" x14ac:dyDescent="0.25">
      <c r="B127" s="73"/>
      <c r="C127" s="29"/>
      <c r="D127" s="29"/>
      <c r="E127" s="29"/>
      <c r="F127" s="29"/>
      <c r="G127" s="29"/>
      <c r="H127" s="29"/>
      <c r="I127" s="30"/>
      <c r="J127" s="29"/>
      <c r="K127" s="145"/>
      <c r="L127" s="145"/>
      <c r="M127" s="145"/>
      <c r="N127" s="29"/>
      <c r="O127" s="29"/>
      <c r="P127" s="49"/>
    </row>
    <row r="128" spans="2:16" x14ac:dyDescent="0.25">
      <c r="B128" s="74"/>
      <c r="C128" s="57"/>
      <c r="D128" s="57"/>
      <c r="E128" s="57"/>
      <c r="F128" s="57"/>
      <c r="G128" s="57"/>
      <c r="H128" s="57"/>
      <c r="I128" s="66"/>
      <c r="J128" s="57"/>
      <c r="K128" s="132"/>
      <c r="L128" s="132"/>
      <c r="M128" s="132"/>
      <c r="N128" s="57"/>
      <c r="O128" s="57"/>
      <c r="P128" s="20"/>
    </row>
    <row r="129" spans="2:16" x14ac:dyDescent="0.25">
      <c r="B129" s="74"/>
      <c r="C129" s="57"/>
      <c r="D129" s="57"/>
      <c r="E129" s="57"/>
      <c r="F129" s="57"/>
      <c r="G129" s="57"/>
      <c r="H129" s="57"/>
      <c r="I129" s="66"/>
      <c r="J129" s="57"/>
      <c r="K129" s="132"/>
      <c r="L129" s="132"/>
      <c r="M129" s="132"/>
      <c r="N129" s="57"/>
      <c r="O129" s="57"/>
      <c r="P129" s="20"/>
    </row>
    <row r="130" spans="2:16" x14ac:dyDescent="0.25">
      <c r="B130" s="78"/>
      <c r="C130" s="57"/>
      <c r="D130" s="57"/>
      <c r="E130" s="57"/>
      <c r="F130" s="57"/>
      <c r="G130" s="57"/>
      <c r="H130" s="57"/>
      <c r="I130" s="66"/>
      <c r="J130" s="57"/>
      <c r="K130" s="132"/>
      <c r="L130" s="132"/>
      <c r="M130" s="132"/>
      <c r="N130" s="57"/>
      <c r="O130" s="57"/>
      <c r="P130" s="20"/>
    </row>
    <row r="131" spans="2:16" ht="15.75" customHeight="1" x14ac:dyDescent="0.25">
      <c r="B131" s="74"/>
      <c r="C131" s="115"/>
      <c r="D131" s="115"/>
      <c r="E131" s="115"/>
      <c r="F131" s="115"/>
      <c r="G131" s="115"/>
      <c r="H131" s="115"/>
      <c r="I131" s="68"/>
      <c r="J131" s="69"/>
      <c r="K131" s="147"/>
      <c r="L131" s="115"/>
      <c r="M131" s="115"/>
      <c r="N131" s="115"/>
      <c r="O131" s="57"/>
      <c r="P131" s="20"/>
    </row>
    <row r="132" spans="2:16" ht="12" x14ac:dyDescent="0.25">
      <c r="B132" s="31"/>
      <c r="C132" s="315" t="s">
        <v>895</v>
      </c>
      <c r="D132" s="315"/>
      <c r="E132" s="315"/>
      <c r="F132" s="315"/>
      <c r="G132" s="315"/>
      <c r="H132" s="315"/>
      <c r="I132" s="117"/>
      <c r="J132" s="117"/>
      <c r="K132" s="117"/>
      <c r="L132" s="118" t="s">
        <v>1150</v>
      </c>
      <c r="M132" s="118"/>
      <c r="N132" s="118"/>
      <c r="O132" s="118"/>
      <c r="P132" s="20"/>
    </row>
    <row r="133" spans="2:16" ht="12" x14ac:dyDescent="0.25">
      <c r="B133" s="21"/>
      <c r="C133" s="119" t="s">
        <v>1153</v>
      </c>
      <c r="D133" s="119"/>
      <c r="E133" s="119"/>
      <c r="F133" s="119"/>
      <c r="G133" s="119"/>
      <c r="H133" s="119"/>
      <c r="I133" s="120"/>
      <c r="J133" s="120"/>
      <c r="K133" s="120"/>
      <c r="L133" s="121" t="s">
        <v>1151</v>
      </c>
      <c r="M133" s="121"/>
      <c r="N133" s="121"/>
      <c r="O133" s="121"/>
      <c r="P133" s="20"/>
    </row>
    <row r="134" spans="2:16" ht="15" customHeight="1" x14ac:dyDescent="0.25">
      <c r="B134" s="21"/>
      <c r="C134" s="75"/>
      <c r="D134" s="308" t="s">
        <v>1158</v>
      </c>
      <c r="E134" s="308"/>
      <c r="F134" s="308"/>
      <c r="G134" s="308"/>
      <c r="H134" s="75"/>
      <c r="I134" s="70"/>
      <c r="J134" s="71"/>
      <c r="K134" s="148"/>
      <c r="L134" s="127" t="s">
        <v>1152</v>
      </c>
      <c r="M134" s="127"/>
      <c r="N134" s="127"/>
      <c r="O134" s="48"/>
      <c r="P134" s="20"/>
    </row>
    <row r="135" spans="2:16" ht="15" customHeight="1" x14ac:dyDescent="0.25">
      <c r="B135" s="21"/>
      <c r="C135" s="79"/>
      <c r="D135" s="81"/>
      <c r="E135" s="81"/>
      <c r="F135" s="81"/>
      <c r="G135" s="81"/>
      <c r="H135" s="79"/>
      <c r="I135" s="70"/>
      <c r="J135" s="71"/>
      <c r="K135" s="148"/>
      <c r="L135" s="149"/>
      <c r="M135" s="149"/>
      <c r="N135" s="48"/>
      <c r="O135" s="48"/>
      <c r="P135" s="20"/>
    </row>
    <row r="136" spans="2:16" ht="15" customHeight="1" x14ac:dyDescent="0.25">
      <c r="B136" s="21"/>
      <c r="C136" s="79"/>
      <c r="D136" s="81"/>
      <c r="E136" s="81"/>
      <c r="F136" s="81"/>
      <c r="G136" s="85"/>
      <c r="H136" s="118" t="s">
        <v>896</v>
      </c>
      <c r="I136" s="118"/>
      <c r="J136" s="118"/>
      <c r="K136" s="118"/>
      <c r="L136" s="149"/>
      <c r="M136" s="149"/>
      <c r="N136" s="48"/>
      <c r="O136" s="48"/>
      <c r="P136" s="20"/>
    </row>
    <row r="137" spans="2:16" ht="15" customHeight="1" x14ac:dyDescent="0.25">
      <c r="B137" s="21"/>
      <c r="C137" s="79"/>
      <c r="D137" s="81"/>
      <c r="E137" s="81"/>
      <c r="F137" s="81"/>
      <c r="G137" s="86"/>
      <c r="H137" s="121" t="s">
        <v>897</v>
      </c>
      <c r="I137" s="121"/>
      <c r="J137" s="121"/>
      <c r="K137" s="121"/>
      <c r="L137" s="149"/>
      <c r="M137" s="149"/>
      <c r="N137" s="48"/>
      <c r="O137" s="48"/>
      <c r="P137" s="20"/>
    </row>
    <row r="138" spans="2:16" ht="12" x14ac:dyDescent="0.25">
      <c r="B138" s="21"/>
      <c r="C138" s="47"/>
      <c r="D138" s="47"/>
      <c r="E138" s="47"/>
      <c r="F138" s="47"/>
      <c r="G138" s="47"/>
      <c r="H138" s="47"/>
      <c r="I138" s="70"/>
      <c r="J138" s="71"/>
      <c r="K138" s="148"/>
      <c r="L138" s="149"/>
      <c r="M138" s="149"/>
      <c r="N138" s="48"/>
      <c r="O138" s="48"/>
      <c r="P138" s="20"/>
    </row>
    <row r="139" spans="2:16" s="33" customFormat="1" ht="15" customHeight="1" x14ac:dyDescent="0.15">
      <c r="B139" s="32"/>
      <c r="C139" s="124"/>
      <c r="D139" s="124"/>
      <c r="E139" s="124"/>
      <c r="F139" s="124"/>
      <c r="G139" s="124"/>
      <c r="H139" s="76"/>
      <c r="I139" s="72"/>
      <c r="J139" s="76"/>
      <c r="K139" s="150"/>
      <c r="L139" s="150"/>
      <c r="M139" s="150"/>
      <c r="N139" s="76"/>
      <c r="O139" s="76"/>
      <c r="P139" s="34"/>
    </row>
    <row r="140" spans="2:16" s="37" customFormat="1" ht="13.5" customHeight="1" thickBot="1" x14ac:dyDescent="0.3">
      <c r="B140" s="122" t="s">
        <v>1103</v>
      </c>
      <c r="C140" s="123"/>
      <c r="D140" s="123"/>
      <c r="E140" s="123"/>
      <c r="F140" s="123"/>
      <c r="G140" s="123"/>
      <c r="H140" s="123"/>
      <c r="I140" s="35"/>
      <c r="J140" s="1"/>
      <c r="K140" s="125"/>
      <c r="L140" s="125"/>
      <c r="M140" s="125"/>
      <c r="N140" s="125"/>
      <c r="O140" s="125"/>
      <c r="P140" s="126"/>
    </row>
  </sheetData>
  <mergeCells count="39">
    <mergeCell ref="C92:H92"/>
    <mergeCell ref="D44:G44"/>
    <mergeCell ref="L44:N44"/>
    <mergeCell ref="H47:K47"/>
    <mergeCell ref="H48:K48"/>
    <mergeCell ref="G64:P64"/>
    <mergeCell ref="C49:G49"/>
    <mergeCell ref="G62:P62"/>
    <mergeCell ref="G63:P63"/>
    <mergeCell ref="K50:P50"/>
    <mergeCell ref="B50:J50"/>
    <mergeCell ref="B140:H140"/>
    <mergeCell ref="G65:P65"/>
    <mergeCell ref="C131:H131"/>
    <mergeCell ref="L131:N131"/>
    <mergeCell ref="C132:H132"/>
    <mergeCell ref="I132:K132"/>
    <mergeCell ref="L132:O132"/>
    <mergeCell ref="C133:H133"/>
    <mergeCell ref="I133:K133"/>
    <mergeCell ref="L133:O133"/>
    <mergeCell ref="D134:G134"/>
    <mergeCell ref="C139:G139"/>
    <mergeCell ref="K140:P140"/>
    <mergeCell ref="H136:K136"/>
    <mergeCell ref="H137:K137"/>
    <mergeCell ref="L134:N134"/>
    <mergeCell ref="C42:H42"/>
    <mergeCell ref="I42:K42"/>
    <mergeCell ref="L42:O42"/>
    <mergeCell ref="C43:H43"/>
    <mergeCell ref="I43:K43"/>
    <mergeCell ref="L43:O43"/>
    <mergeCell ref="G2:P2"/>
    <mergeCell ref="G3:P3"/>
    <mergeCell ref="G4:P4"/>
    <mergeCell ref="G5:P5"/>
    <mergeCell ref="C41:H41"/>
    <mergeCell ref="L41:N41"/>
  </mergeCells>
  <printOptions horizontalCentered="1" verticalCentered="1"/>
  <pageMargins left="0.83" right="0.27559055118110237" top="0.59" bottom="0.35433070866141736" header="0.51181102362204722" footer="0.19685039370078741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G687"/>
  <sheetViews>
    <sheetView showGridLines="0" workbookViewId="0">
      <selection activeCell="F16" sqref="F16"/>
    </sheetView>
  </sheetViews>
  <sheetFormatPr baseColWidth="10" defaultRowHeight="15" x14ac:dyDescent="0.25"/>
  <cols>
    <col min="1" max="1" width="25.28515625" bestFit="1" customWidth="1"/>
    <col min="2" max="2" width="45.7109375" bestFit="1" customWidth="1"/>
    <col min="3" max="3" width="21.28515625" style="44" bestFit="1" customWidth="1"/>
    <col min="4" max="4" width="19.42578125" style="44" bestFit="1" customWidth="1"/>
    <col min="5" max="5" width="20" style="44" bestFit="1" customWidth="1"/>
    <col min="6" max="6" width="20.140625" style="44" bestFit="1" customWidth="1"/>
    <col min="7" max="7" width="17.85546875" bestFit="1" customWidth="1"/>
  </cols>
  <sheetData>
    <row r="2" spans="1:6" x14ac:dyDescent="0.25">
      <c r="A2" s="43" t="s">
        <v>0</v>
      </c>
      <c r="B2" s="43" t="s">
        <v>1</v>
      </c>
    </row>
    <row r="3" spans="1:6" x14ac:dyDescent="0.25">
      <c r="A3" s="42" t="s">
        <v>2</v>
      </c>
      <c r="B3" s="42" t="s">
        <v>3</v>
      </c>
    </row>
    <row r="4" spans="1:6" x14ac:dyDescent="0.25">
      <c r="A4" s="42" t="s">
        <v>4</v>
      </c>
      <c r="B4" s="42" t="s">
        <v>852</v>
      </c>
    </row>
    <row r="5" spans="1:6" x14ac:dyDescent="0.25">
      <c r="A5" s="42" t="s">
        <v>5</v>
      </c>
      <c r="B5" s="42" t="s">
        <v>1149</v>
      </c>
    </row>
    <row r="6" spans="1:6" x14ac:dyDescent="0.25">
      <c r="A6" s="42" t="s">
        <v>6</v>
      </c>
      <c r="B6" s="42" t="s">
        <v>1148</v>
      </c>
    </row>
    <row r="7" spans="1:6" x14ac:dyDescent="0.25">
      <c r="A7" s="42" t="s">
        <v>7</v>
      </c>
      <c r="B7" s="42" t="s">
        <v>1147</v>
      </c>
    </row>
    <row r="8" spans="1:6" x14ac:dyDescent="0.25">
      <c r="A8" s="42"/>
      <c r="B8" s="42"/>
    </row>
    <row r="9" spans="1:6" s="321" customFormat="1" x14ac:dyDescent="0.25">
      <c r="A9" s="319" t="s">
        <v>8</v>
      </c>
      <c r="B9" s="319" t="s">
        <v>9</v>
      </c>
      <c r="C9" s="320" t="s">
        <v>10</v>
      </c>
      <c r="D9" s="320" t="s">
        <v>11</v>
      </c>
      <c r="E9" s="320" t="s">
        <v>12</v>
      </c>
      <c r="F9" s="320" t="s">
        <v>13</v>
      </c>
    </row>
    <row r="10" spans="1:6" x14ac:dyDescent="0.25">
      <c r="A10" s="42" t="s">
        <v>14</v>
      </c>
      <c r="B10" s="42" t="s">
        <v>15</v>
      </c>
      <c r="C10" s="46">
        <v>200079856583.41</v>
      </c>
      <c r="D10" s="46">
        <v>20328459048.060001</v>
      </c>
      <c r="E10" s="46">
        <v>20103218758.09</v>
      </c>
      <c r="F10" s="46">
        <v>200305096873.38</v>
      </c>
    </row>
    <row r="11" spans="1:6" x14ac:dyDescent="0.25">
      <c r="A11" s="42">
        <v>11</v>
      </c>
      <c r="B11" s="42" t="s">
        <v>17</v>
      </c>
      <c r="C11" s="46">
        <v>1755834</v>
      </c>
      <c r="D11" s="46">
        <v>19095921454</v>
      </c>
      <c r="E11" s="46">
        <v>19097677288</v>
      </c>
      <c r="F11" s="46">
        <v>0</v>
      </c>
    </row>
    <row r="12" spans="1:6" x14ac:dyDescent="0.25">
      <c r="A12" s="42">
        <v>1105</v>
      </c>
      <c r="B12" s="42" t="s">
        <v>18</v>
      </c>
      <c r="C12" s="46">
        <v>0</v>
      </c>
      <c r="D12" s="46">
        <v>0</v>
      </c>
      <c r="E12" s="46">
        <v>0</v>
      </c>
      <c r="F12" s="46">
        <v>0</v>
      </c>
    </row>
    <row r="13" spans="1:6" x14ac:dyDescent="0.25">
      <c r="A13" s="42">
        <v>110502</v>
      </c>
      <c r="B13" s="42" t="s">
        <v>20</v>
      </c>
      <c r="C13" s="46">
        <v>0</v>
      </c>
      <c r="D13" s="46">
        <v>0</v>
      </c>
      <c r="E13" s="46">
        <v>0</v>
      </c>
      <c r="F13" s="46">
        <v>0</v>
      </c>
    </row>
    <row r="14" spans="1:6" x14ac:dyDescent="0.25">
      <c r="A14" s="42">
        <v>110502002</v>
      </c>
      <c r="B14" s="42" t="s">
        <v>22</v>
      </c>
      <c r="C14" s="46">
        <v>0</v>
      </c>
      <c r="D14" s="46">
        <v>0</v>
      </c>
      <c r="E14" s="46">
        <v>0</v>
      </c>
      <c r="F14" s="46">
        <v>0</v>
      </c>
    </row>
    <row r="15" spans="1:6" x14ac:dyDescent="0.25">
      <c r="A15" s="42">
        <v>1110</v>
      </c>
      <c r="B15" s="42" t="s">
        <v>23</v>
      </c>
      <c r="C15" s="46">
        <v>1755834</v>
      </c>
      <c r="D15" s="46">
        <v>19095921454</v>
      </c>
      <c r="E15" s="46">
        <v>19097677288</v>
      </c>
      <c r="F15" s="46">
        <v>0</v>
      </c>
    </row>
    <row r="16" spans="1:6" x14ac:dyDescent="0.25">
      <c r="A16" s="42">
        <v>111005</v>
      </c>
      <c r="B16" s="42" t="s">
        <v>22</v>
      </c>
      <c r="C16" s="46">
        <v>1755834</v>
      </c>
      <c r="D16" s="46">
        <v>19095921454</v>
      </c>
      <c r="E16" s="46">
        <v>19097677288</v>
      </c>
      <c r="F16" s="46">
        <v>0</v>
      </c>
    </row>
    <row r="17" spans="1:6" x14ac:dyDescent="0.25">
      <c r="A17" s="42">
        <v>111005001</v>
      </c>
      <c r="B17" s="42" t="s">
        <v>22</v>
      </c>
      <c r="C17" s="46">
        <v>1755834</v>
      </c>
      <c r="D17" s="46">
        <v>19095921454</v>
      </c>
      <c r="E17" s="46">
        <v>19097677288</v>
      </c>
      <c r="F17" s="46">
        <v>0</v>
      </c>
    </row>
    <row r="18" spans="1:6" x14ac:dyDescent="0.25">
      <c r="A18" s="42">
        <v>13</v>
      </c>
      <c r="B18" s="42" t="s">
        <v>27</v>
      </c>
      <c r="C18" s="46">
        <v>212782213.33000001</v>
      </c>
      <c r="D18" s="46">
        <v>851967112.98000002</v>
      </c>
      <c r="E18" s="46">
        <v>673278694.98000002</v>
      </c>
      <c r="F18" s="46">
        <v>391470631.32999998</v>
      </c>
    </row>
    <row r="19" spans="1:6" ht="30" x14ac:dyDescent="0.25">
      <c r="A19" s="42">
        <v>1311</v>
      </c>
      <c r="B19" s="42" t="s">
        <v>28</v>
      </c>
      <c r="C19" s="46">
        <v>0</v>
      </c>
      <c r="D19" s="46">
        <v>23350844</v>
      </c>
      <c r="E19" s="46">
        <v>23350844</v>
      </c>
      <c r="F19" s="46">
        <v>0</v>
      </c>
    </row>
    <row r="20" spans="1:6" x14ac:dyDescent="0.25">
      <c r="A20" s="42">
        <v>131101</v>
      </c>
      <c r="B20" s="42" t="s">
        <v>30</v>
      </c>
      <c r="C20" s="46">
        <v>0</v>
      </c>
      <c r="D20" s="46">
        <v>3050844</v>
      </c>
      <c r="E20" s="46">
        <v>3050844</v>
      </c>
      <c r="F20" s="46">
        <v>0</v>
      </c>
    </row>
    <row r="21" spans="1:6" x14ac:dyDescent="0.25">
      <c r="A21" s="42">
        <v>131101001</v>
      </c>
      <c r="B21" s="42" t="s">
        <v>30</v>
      </c>
      <c r="C21" s="46">
        <v>0</v>
      </c>
      <c r="D21" s="46">
        <v>3050844</v>
      </c>
      <c r="E21" s="46">
        <v>3050844</v>
      </c>
      <c r="F21" s="46">
        <v>0</v>
      </c>
    </row>
    <row r="22" spans="1:6" x14ac:dyDescent="0.25">
      <c r="A22" s="42">
        <v>131102</v>
      </c>
      <c r="B22" s="42" t="s">
        <v>33</v>
      </c>
      <c r="C22" s="46">
        <v>0</v>
      </c>
      <c r="D22" s="46">
        <v>20300000</v>
      </c>
      <c r="E22" s="46">
        <v>20300000</v>
      </c>
      <c r="F22" s="46">
        <v>0</v>
      </c>
    </row>
    <row r="23" spans="1:6" x14ac:dyDescent="0.25">
      <c r="A23" s="42">
        <v>131102001</v>
      </c>
      <c r="B23" s="42" t="s">
        <v>35</v>
      </c>
      <c r="C23" s="46">
        <v>0</v>
      </c>
      <c r="D23" s="46">
        <v>0</v>
      </c>
      <c r="E23" s="46">
        <v>0</v>
      </c>
      <c r="F23" s="46">
        <v>0</v>
      </c>
    </row>
    <row r="24" spans="1:6" x14ac:dyDescent="0.25">
      <c r="A24" s="42">
        <v>131102003</v>
      </c>
      <c r="B24" s="42" t="s">
        <v>1139</v>
      </c>
      <c r="C24" s="46">
        <v>0</v>
      </c>
      <c r="D24" s="46">
        <v>20300000</v>
      </c>
      <c r="E24" s="46">
        <v>20300000</v>
      </c>
      <c r="F24" s="46">
        <v>0</v>
      </c>
    </row>
    <row r="25" spans="1:6" x14ac:dyDescent="0.25">
      <c r="A25" s="42">
        <v>131104</v>
      </c>
      <c r="B25" s="42" t="s">
        <v>37</v>
      </c>
      <c r="C25" s="46">
        <v>0</v>
      </c>
      <c r="D25" s="46">
        <v>0</v>
      </c>
      <c r="E25" s="46">
        <v>0</v>
      </c>
      <c r="F25" s="46">
        <v>0</v>
      </c>
    </row>
    <row r="26" spans="1:6" x14ac:dyDescent="0.25">
      <c r="A26" s="42">
        <v>131104004</v>
      </c>
      <c r="B26" s="42" t="s">
        <v>39</v>
      </c>
      <c r="C26" s="46">
        <v>0</v>
      </c>
      <c r="D26" s="46">
        <v>0</v>
      </c>
      <c r="E26" s="46">
        <v>0</v>
      </c>
      <c r="F26" s="46">
        <v>0</v>
      </c>
    </row>
    <row r="27" spans="1:6" x14ac:dyDescent="0.25">
      <c r="A27" s="42">
        <v>1316</v>
      </c>
      <c r="B27" s="42" t="s">
        <v>40</v>
      </c>
      <c r="C27" s="46">
        <v>0</v>
      </c>
      <c r="D27" s="46">
        <v>0</v>
      </c>
      <c r="E27" s="46">
        <v>0</v>
      </c>
      <c r="F27" s="46">
        <v>0</v>
      </c>
    </row>
    <row r="28" spans="1:6" x14ac:dyDescent="0.25">
      <c r="A28" s="42">
        <v>131606</v>
      </c>
      <c r="B28" s="42" t="s">
        <v>42</v>
      </c>
      <c r="C28" s="46">
        <v>0</v>
      </c>
      <c r="D28" s="46">
        <v>0</v>
      </c>
      <c r="E28" s="46">
        <v>0</v>
      </c>
      <c r="F28" s="46">
        <v>0</v>
      </c>
    </row>
    <row r="29" spans="1:6" x14ac:dyDescent="0.25">
      <c r="A29" s="42">
        <v>131606001</v>
      </c>
      <c r="B29" s="42" t="s">
        <v>42</v>
      </c>
      <c r="C29" s="46">
        <v>0</v>
      </c>
      <c r="D29" s="46">
        <v>0</v>
      </c>
      <c r="E29" s="46">
        <v>0</v>
      </c>
      <c r="F29" s="46">
        <v>0</v>
      </c>
    </row>
    <row r="30" spans="1:6" x14ac:dyDescent="0.25">
      <c r="A30" s="42">
        <v>1337</v>
      </c>
      <c r="B30" s="42" t="s">
        <v>44</v>
      </c>
      <c r="C30" s="46">
        <v>0</v>
      </c>
      <c r="D30" s="46">
        <v>0</v>
      </c>
      <c r="E30" s="46">
        <v>0</v>
      </c>
      <c r="F30" s="46">
        <v>0</v>
      </c>
    </row>
    <row r="31" spans="1:6" x14ac:dyDescent="0.25">
      <c r="A31" s="42">
        <v>133712</v>
      </c>
      <c r="B31" s="42" t="s">
        <v>46</v>
      </c>
      <c r="C31" s="46">
        <v>0</v>
      </c>
      <c r="D31" s="46">
        <v>0</v>
      </c>
      <c r="E31" s="46">
        <v>0</v>
      </c>
      <c r="F31" s="46">
        <v>0</v>
      </c>
    </row>
    <row r="32" spans="1:6" x14ac:dyDescent="0.25">
      <c r="A32" s="42">
        <v>133712001</v>
      </c>
      <c r="B32" s="42" t="s">
        <v>46</v>
      </c>
      <c r="C32" s="46">
        <v>0</v>
      </c>
      <c r="D32" s="46">
        <v>0</v>
      </c>
      <c r="E32" s="46">
        <v>0</v>
      </c>
      <c r="F32" s="46">
        <v>0</v>
      </c>
    </row>
    <row r="33" spans="1:6" x14ac:dyDescent="0.25">
      <c r="A33" s="42">
        <v>1384</v>
      </c>
      <c r="B33" s="42" t="s">
        <v>48</v>
      </c>
      <c r="C33" s="46">
        <v>446005797</v>
      </c>
      <c r="D33" s="46">
        <v>828616268.98000002</v>
      </c>
      <c r="E33" s="46">
        <v>649927850.98000002</v>
      </c>
      <c r="F33" s="46">
        <v>624694215</v>
      </c>
    </row>
    <row r="34" spans="1:6" x14ac:dyDescent="0.25">
      <c r="A34" s="42">
        <v>138412</v>
      </c>
      <c r="B34" s="42" t="s">
        <v>50</v>
      </c>
      <c r="C34" s="46">
        <v>0</v>
      </c>
      <c r="D34" s="46">
        <v>0</v>
      </c>
      <c r="E34" s="46">
        <v>0</v>
      </c>
      <c r="F34" s="46">
        <v>0</v>
      </c>
    </row>
    <row r="35" spans="1:6" x14ac:dyDescent="0.25">
      <c r="A35" s="42">
        <v>138412001</v>
      </c>
      <c r="B35" s="42" t="s">
        <v>50</v>
      </c>
      <c r="C35" s="46">
        <v>0</v>
      </c>
      <c r="D35" s="46">
        <v>0</v>
      </c>
      <c r="E35" s="46">
        <v>0</v>
      </c>
      <c r="F35" s="46">
        <v>0</v>
      </c>
    </row>
    <row r="36" spans="1:6" x14ac:dyDescent="0.25">
      <c r="A36" s="42">
        <v>138421</v>
      </c>
      <c r="B36" s="42" t="s">
        <v>53</v>
      </c>
      <c r="C36" s="46">
        <v>0</v>
      </c>
      <c r="D36" s="46">
        <v>0</v>
      </c>
      <c r="E36" s="46">
        <v>0</v>
      </c>
      <c r="F36" s="46">
        <v>0</v>
      </c>
    </row>
    <row r="37" spans="1:6" x14ac:dyDescent="0.25">
      <c r="A37" s="42">
        <v>138421001</v>
      </c>
      <c r="B37" s="42" t="s">
        <v>53</v>
      </c>
      <c r="C37" s="46">
        <v>0</v>
      </c>
      <c r="D37" s="46">
        <v>0</v>
      </c>
      <c r="E37" s="46">
        <v>0</v>
      </c>
      <c r="F37" s="46">
        <v>0</v>
      </c>
    </row>
    <row r="38" spans="1:6" x14ac:dyDescent="0.25">
      <c r="A38" s="42">
        <v>138426</v>
      </c>
      <c r="B38" s="42" t="s">
        <v>56</v>
      </c>
      <c r="C38" s="46">
        <v>414227843</v>
      </c>
      <c r="D38" s="46">
        <v>576299670</v>
      </c>
      <c r="E38" s="46">
        <v>509856340</v>
      </c>
      <c r="F38" s="46">
        <v>480671173</v>
      </c>
    </row>
    <row r="39" spans="1:6" x14ac:dyDescent="0.25">
      <c r="A39" s="42">
        <v>138426001</v>
      </c>
      <c r="B39" s="42" t="s">
        <v>56</v>
      </c>
      <c r="C39" s="46">
        <v>414227843</v>
      </c>
      <c r="D39" s="46">
        <v>576299670</v>
      </c>
      <c r="E39" s="46">
        <v>509856340</v>
      </c>
      <c r="F39" s="46">
        <v>480671173</v>
      </c>
    </row>
    <row r="40" spans="1:6" x14ac:dyDescent="0.25">
      <c r="A40" s="42">
        <v>138427</v>
      </c>
      <c r="B40" s="42" t="s">
        <v>59</v>
      </c>
      <c r="C40" s="46">
        <v>7532614</v>
      </c>
      <c r="D40" s="46">
        <v>108368559</v>
      </c>
      <c r="E40" s="46">
        <v>11014517</v>
      </c>
      <c r="F40" s="46">
        <v>104886656</v>
      </c>
    </row>
    <row r="41" spans="1:6" x14ac:dyDescent="0.25">
      <c r="A41" s="42">
        <v>138427001</v>
      </c>
      <c r="B41" s="42" t="s">
        <v>59</v>
      </c>
      <c r="C41" s="46">
        <v>7532614</v>
      </c>
      <c r="D41" s="46">
        <v>108368559</v>
      </c>
      <c r="E41" s="46">
        <v>11014517</v>
      </c>
      <c r="F41" s="46">
        <v>104886656</v>
      </c>
    </row>
    <row r="42" spans="1:6" x14ac:dyDescent="0.25">
      <c r="A42" s="42">
        <v>138439</v>
      </c>
      <c r="B42" s="42" t="s">
        <v>62</v>
      </c>
      <c r="C42" s="46">
        <v>23196226</v>
      </c>
      <c r="D42" s="46">
        <v>116463153</v>
      </c>
      <c r="E42" s="46">
        <v>104343447</v>
      </c>
      <c r="F42" s="46">
        <v>35315932</v>
      </c>
    </row>
    <row r="43" spans="1:6" x14ac:dyDescent="0.25">
      <c r="A43" s="42">
        <v>138439001</v>
      </c>
      <c r="B43" s="42" t="s">
        <v>62</v>
      </c>
      <c r="C43" s="46">
        <v>23196226</v>
      </c>
      <c r="D43" s="46">
        <v>116463153</v>
      </c>
      <c r="E43" s="46">
        <v>104343447</v>
      </c>
      <c r="F43" s="46">
        <v>35315932</v>
      </c>
    </row>
    <row r="44" spans="1:6" x14ac:dyDescent="0.25">
      <c r="A44" s="42">
        <v>138455</v>
      </c>
      <c r="B44" s="42" t="s">
        <v>1129</v>
      </c>
      <c r="C44" s="46">
        <v>0</v>
      </c>
      <c r="D44" s="46">
        <v>21594188.98</v>
      </c>
      <c r="E44" s="46">
        <v>21594188.98</v>
      </c>
      <c r="F44" s="46">
        <v>0</v>
      </c>
    </row>
    <row r="45" spans="1:6" x14ac:dyDescent="0.25">
      <c r="A45" s="42">
        <v>138455001</v>
      </c>
      <c r="B45" s="42" t="s">
        <v>1129</v>
      </c>
      <c r="C45" s="46">
        <v>0</v>
      </c>
      <c r="D45" s="46">
        <v>21594188.98</v>
      </c>
      <c r="E45" s="46">
        <v>21594188.98</v>
      </c>
      <c r="F45" s="46">
        <v>0</v>
      </c>
    </row>
    <row r="46" spans="1:6" x14ac:dyDescent="0.25">
      <c r="A46" s="42">
        <v>138490</v>
      </c>
      <c r="B46" s="42" t="s">
        <v>65</v>
      </c>
      <c r="C46" s="46">
        <v>1049114</v>
      </c>
      <c r="D46" s="46">
        <v>5890698</v>
      </c>
      <c r="E46" s="46">
        <v>3119358</v>
      </c>
      <c r="F46" s="46">
        <v>3820454</v>
      </c>
    </row>
    <row r="47" spans="1:6" x14ac:dyDescent="0.25">
      <c r="A47" s="42">
        <v>138490001</v>
      </c>
      <c r="B47" s="42" t="s">
        <v>65</v>
      </c>
      <c r="C47" s="46">
        <v>1049114</v>
      </c>
      <c r="D47" s="46">
        <v>5890698</v>
      </c>
      <c r="E47" s="46">
        <v>3119358</v>
      </c>
      <c r="F47" s="46">
        <v>3820454</v>
      </c>
    </row>
    <row r="48" spans="1:6" x14ac:dyDescent="0.25">
      <c r="A48" s="42">
        <v>1385</v>
      </c>
      <c r="B48" s="42" t="s">
        <v>998</v>
      </c>
      <c r="C48" s="46">
        <v>15111773</v>
      </c>
      <c r="D48" s="46">
        <v>0</v>
      </c>
      <c r="E48" s="46">
        <v>0</v>
      </c>
      <c r="F48" s="46">
        <v>15111773</v>
      </c>
    </row>
    <row r="49" spans="1:6" x14ac:dyDescent="0.25">
      <c r="A49" s="42">
        <v>138590</v>
      </c>
      <c r="B49" s="42" t="s">
        <v>1000</v>
      </c>
      <c r="C49" s="46">
        <v>15111773</v>
      </c>
      <c r="D49" s="46">
        <v>0</v>
      </c>
      <c r="E49" s="46">
        <v>0</v>
      </c>
      <c r="F49" s="46">
        <v>15111773</v>
      </c>
    </row>
    <row r="50" spans="1:6" x14ac:dyDescent="0.25">
      <c r="A50" s="42">
        <v>138590001</v>
      </c>
      <c r="B50" s="42" t="s">
        <v>1000</v>
      </c>
      <c r="C50" s="46">
        <v>15111773</v>
      </c>
      <c r="D50" s="46">
        <v>0</v>
      </c>
      <c r="E50" s="46">
        <v>0</v>
      </c>
      <c r="F50" s="46">
        <v>15111773</v>
      </c>
    </row>
    <row r="51" spans="1:6" ht="30" x14ac:dyDescent="0.25">
      <c r="A51" s="42">
        <v>1386</v>
      </c>
      <c r="B51" s="42" t="s">
        <v>1002</v>
      </c>
      <c r="C51" s="46">
        <v>-248335356.66999999</v>
      </c>
      <c r="D51" s="46">
        <v>0</v>
      </c>
      <c r="E51" s="46">
        <v>0</v>
      </c>
      <c r="F51" s="46">
        <v>-248335356.66999999</v>
      </c>
    </row>
    <row r="52" spans="1:6" x14ac:dyDescent="0.25">
      <c r="A52" s="42">
        <v>138602</v>
      </c>
      <c r="B52" s="42" t="s">
        <v>1004</v>
      </c>
      <c r="C52" s="46">
        <v>0</v>
      </c>
      <c r="D52" s="46">
        <v>0</v>
      </c>
      <c r="E52" s="46">
        <v>0</v>
      </c>
      <c r="F52" s="46">
        <v>0</v>
      </c>
    </row>
    <row r="53" spans="1:6" x14ac:dyDescent="0.25">
      <c r="A53" s="42">
        <v>138602019</v>
      </c>
      <c r="B53" s="42" t="s">
        <v>1006</v>
      </c>
      <c r="C53" s="46">
        <v>0</v>
      </c>
      <c r="D53" s="46">
        <v>0</v>
      </c>
      <c r="E53" s="46">
        <v>0</v>
      </c>
      <c r="F53" s="46">
        <v>0</v>
      </c>
    </row>
    <row r="54" spans="1:6" x14ac:dyDescent="0.25">
      <c r="A54" s="42">
        <v>138690</v>
      </c>
      <c r="B54" s="42" t="s">
        <v>65</v>
      </c>
      <c r="C54" s="46">
        <v>-248335356.66999999</v>
      </c>
      <c r="D54" s="46">
        <v>0</v>
      </c>
      <c r="E54" s="46">
        <v>0</v>
      </c>
      <c r="F54" s="46">
        <v>-248335356.66999999</v>
      </c>
    </row>
    <row r="55" spans="1:6" x14ac:dyDescent="0.25">
      <c r="A55" s="42">
        <v>138690001</v>
      </c>
      <c r="B55" s="42" t="s">
        <v>65</v>
      </c>
      <c r="C55" s="46">
        <v>-248335356.66999999</v>
      </c>
      <c r="D55" s="46">
        <v>0</v>
      </c>
      <c r="E55" s="46">
        <v>0</v>
      </c>
      <c r="F55" s="46">
        <v>-248335356.66999999</v>
      </c>
    </row>
    <row r="56" spans="1:6" x14ac:dyDescent="0.25">
      <c r="A56" s="42">
        <v>15</v>
      </c>
      <c r="B56" s="42" t="s">
        <v>68</v>
      </c>
      <c r="C56" s="46">
        <v>0</v>
      </c>
      <c r="D56" s="46">
        <v>226640845.97</v>
      </c>
      <c r="E56" s="46">
        <v>0</v>
      </c>
      <c r="F56" s="46">
        <v>226640845.97</v>
      </c>
    </row>
    <row r="57" spans="1:6" x14ac:dyDescent="0.25">
      <c r="A57" s="42">
        <v>1514</v>
      </c>
      <c r="B57" s="42" t="s">
        <v>69</v>
      </c>
      <c r="C57" s="46">
        <v>0</v>
      </c>
      <c r="D57" s="46">
        <v>226640845.97</v>
      </c>
      <c r="E57" s="46">
        <v>0</v>
      </c>
      <c r="F57" s="46">
        <v>226640845.97</v>
      </c>
    </row>
    <row r="58" spans="1:6" x14ac:dyDescent="0.25">
      <c r="A58" s="42">
        <v>151404</v>
      </c>
      <c r="B58" s="42" t="s">
        <v>994</v>
      </c>
      <c r="C58" s="46">
        <v>0</v>
      </c>
      <c r="D58" s="46">
        <v>0</v>
      </c>
      <c r="E58" s="46">
        <v>0</v>
      </c>
      <c r="F58" s="46">
        <v>0</v>
      </c>
    </row>
    <row r="59" spans="1:6" x14ac:dyDescent="0.25">
      <c r="A59" s="42">
        <v>151404001</v>
      </c>
      <c r="B59" s="42" t="s">
        <v>994</v>
      </c>
      <c r="C59" s="46">
        <v>0</v>
      </c>
      <c r="D59" s="46">
        <v>0</v>
      </c>
      <c r="E59" s="46">
        <v>0</v>
      </c>
      <c r="F59" s="46">
        <v>0</v>
      </c>
    </row>
    <row r="60" spans="1:6" x14ac:dyDescent="0.25">
      <c r="A60" s="42">
        <v>151423</v>
      </c>
      <c r="B60" s="42" t="s">
        <v>71</v>
      </c>
      <c r="C60" s="46">
        <v>0</v>
      </c>
      <c r="D60" s="46">
        <v>0</v>
      </c>
      <c r="E60" s="46">
        <v>0</v>
      </c>
      <c r="F60" s="46">
        <v>0</v>
      </c>
    </row>
    <row r="61" spans="1:6" x14ac:dyDescent="0.25">
      <c r="A61" s="42">
        <v>151423001</v>
      </c>
      <c r="B61" s="42" t="s">
        <v>71</v>
      </c>
      <c r="C61" s="46">
        <v>0</v>
      </c>
      <c r="D61" s="46">
        <v>0</v>
      </c>
      <c r="E61" s="46">
        <v>0</v>
      </c>
      <c r="F61" s="46">
        <v>0</v>
      </c>
    </row>
    <row r="62" spans="1:6" x14ac:dyDescent="0.25">
      <c r="A62" s="42">
        <v>151490</v>
      </c>
      <c r="B62" s="42" t="s">
        <v>74</v>
      </c>
      <c r="C62" s="46">
        <v>0</v>
      </c>
      <c r="D62" s="46">
        <v>226640845.97</v>
      </c>
      <c r="E62" s="46">
        <v>0</v>
      </c>
      <c r="F62" s="46">
        <v>226640845.97</v>
      </c>
    </row>
    <row r="63" spans="1:6" x14ac:dyDescent="0.25">
      <c r="A63" s="42">
        <v>151490001</v>
      </c>
      <c r="B63" s="42" t="s">
        <v>74</v>
      </c>
      <c r="C63" s="46">
        <v>0</v>
      </c>
      <c r="D63" s="46">
        <v>226640845.97</v>
      </c>
      <c r="E63" s="46">
        <v>0</v>
      </c>
      <c r="F63" s="46">
        <v>226640845.97</v>
      </c>
    </row>
    <row r="64" spans="1:6" x14ac:dyDescent="0.25">
      <c r="A64" s="42">
        <v>16</v>
      </c>
      <c r="B64" s="42" t="s">
        <v>77</v>
      </c>
      <c r="C64" s="46">
        <v>187179148403.82999</v>
      </c>
      <c r="D64" s="46">
        <v>153929635.11000001</v>
      </c>
      <c r="E64" s="46">
        <v>153929635.11000001</v>
      </c>
      <c r="F64" s="46">
        <v>187179148403.82999</v>
      </c>
    </row>
    <row r="65" spans="1:6" x14ac:dyDescent="0.25">
      <c r="A65" s="42">
        <v>1605</v>
      </c>
      <c r="B65" s="42" t="s">
        <v>78</v>
      </c>
      <c r="C65" s="46">
        <v>25990211992</v>
      </c>
      <c r="D65" s="46">
        <v>0</v>
      </c>
      <c r="E65" s="46">
        <v>0</v>
      </c>
      <c r="F65" s="46">
        <v>25990211992</v>
      </c>
    </row>
    <row r="66" spans="1:6" x14ac:dyDescent="0.25">
      <c r="A66" s="42">
        <v>160501</v>
      </c>
      <c r="B66" s="42" t="s">
        <v>80</v>
      </c>
      <c r="C66" s="46">
        <v>25990211992</v>
      </c>
      <c r="D66" s="46">
        <v>0</v>
      </c>
      <c r="E66" s="46">
        <v>0</v>
      </c>
      <c r="F66" s="46">
        <v>25990211992</v>
      </c>
    </row>
    <row r="67" spans="1:6" x14ac:dyDescent="0.25">
      <c r="A67" s="42">
        <v>160501001</v>
      </c>
      <c r="B67" s="42" t="s">
        <v>80</v>
      </c>
      <c r="C67" s="46">
        <v>25990211992</v>
      </c>
      <c r="D67" s="46">
        <v>0</v>
      </c>
      <c r="E67" s="46">
        <v>0</v>
      </c>
      <c r="F67" s="46">
        <v>25990211992</v>
      </c>
    </row>
    <row r="68" spans="1:6" x14ac:dyDescent="0.25">
      <c r="A68" s="42">
        <v>1635</v>
      </c>
      <c r="B68" s="42" t="s">
        <v>82</v>
      </c>
      <c r="C68" s="46">
        <v>10578610989.33</v>
      </c>
      <c r="D68" s="46">
        <v>0</v>
      </c>
      <c r="E68" s="46">
        <v>0</v>
      </c>
      <c r="F68" s="46">
        <v>10578610989.33</v>
      </c>
    </row>
    <row r="69" spans="1:6" x14ac:dyDescent="0.25">
      <c r="A69" s="42">
        <v>163501</v>
      </c>
      <c r="B69" s="42" t="s">
        <v>84</v>
      </c>
      <c r="C69" s="46">
        <v>10365122589.33</v>
      </c>
      <c r="D69" s="46">
        <v>0</v>
      </c>
      <c r="E69" s="46">
        <v>0</v>
      </c>
      <c r="F69" s="46">
        <v>10365122589.33</v>
      </c>
    </row>
    <row r="70" spans="1:6" x14ac:dyDescent="0.25">
      <c r="A70" s="42">
        <v>163501001</v>
      </c>
      <c r="B70" s="42" t="s">
        <v>1123</v>
      </c>
      <c r="C70" s="46">
        <v>0</v>
      </c>
      <c r="D70" s="46">
        <v>0</v>
      </c>
      <c r="E70" s="46">
        <v>0</v>
      </c>
      <c r="F70" s="46">
        <v>0</v>
      </c>
    </row>
    <row r="71" spans="1:6" x14ac:dyDescent="0.25">
      <c r="A71" s="42">
        <v>163501009</v>
      </c>
      <c r="B71" s="42" t="s">
        <v>86</v>
      </c>
      <c r="C71" s="46">
        <v>0</v>
      </c>
      <c r="D71" s="46">
        <v>0</v>
      </c>
      <c r="E71" s="46">
        <v>0</v>
      </c>
      <c r="F71" s="46">
        <v>0</v>
      </c>
    </row>
    <row r="72" spans="1:6" x14ac:dyDescent="0.25">
      <c r="A72" s="42">
        <v>163501011</v>
      </c>
      <c r="B72" s="42" t="s">
        <v>88</v>
      </c>
      <c r="C72" s="46">
        <v>10365122589.33</v>
      </c>
      <c r="D72" s="46">
        <v>0</v>
      </c>
      <c r="E72" s="46">
        <v>0</v>
      </c>
      <c r="F72" s="46">
        <v>10365122589.33</v>
      </c>
    </row>
    <row r="73" spans="1:6" x14ac:dyDescent="0.25">
      <c r="A73" s="42">
        <v>163501016</v>
      </c>
      <c r="B73" s="42" t="s">
        <v>90</v>
      </c>
      <c r="C73" s="46">
        <v>0</v>
      </c>
      <c r="D73" s="46">
        <v>0</v>
      </c>
      <c r="E73" s="46">
        <v>0</v>
      </c>
      <c r="F73" s="46">
        <v>0</v>
      </c>
    </row>
    <row r="74" spans="1:6" x14ac:dyDescent="0.25">
      <c r="A74" s="42">
        <v>163502</v>
      </c>
      <c r="B74" s="42" t="s">
        <v>92</v>
      </c>
      <c r="C74" s="46">
        <v>0</v>
      </c>
      <c r="D74" s="46">
        <v>0</v>
      </c>
      <c r="E74" s="46">
        <v>0</v>
      </c>
      <c r="F74" s="46">
        <v>0</v>
      </c>
    </row>
    <row r="75" spans="1:6" x14ac:dyDescent="0.25">
      <c r="A75" s="42">
        <v>163502008</v>
      </c>
      <c r="B75" s="42" t="s">
        <v>94</v>
      </c>
      <c r="C75" s="46">
        <v>0</v>
      </c>
      <c r="D75" s="46">
        <v>0</v>
      </c>
      <c r="E75" s="46">
        <v>0</v>
      </c>
      <c r="F75" s="46">
        <v>0</v>
      </c>
    </row>
    <row r="76" spans="1:6" x14ac:dyDescent="0.25">
      <c r="A76" s="42">
        <v>163503</v>
      </c>
      <c r="B76" s="42" t="s">
        <v>96</v>
      </c>
      <c r="C76" s="46">
        <v>104934200</v>
      </c>
      <c r="D76" s="46">
        <v>0</v>
      </c>
      <c r="E76" s="46">
        <v>0</v>
      </c>
      <c r="F76" s="46">
        <v>104934200</v>
      </c>
    </row>
    <row r="77" spans="1:6" x14ac:dyDescent="0.25">
      <c r="A77" s="42">
        <v>163503001</v>
      </c>
      <c r="B77" s="42" t="s">
        <v>98</v>
      </c>
      <c r="C77" s="46">
        <v>0</v>
      </c>
      <c r="D77" s="46">
        <v>0</v>
      </c>
      <c r="E77" s="46">
        <v>0</v>
      </c>
      <c r="F77" s="46">
        <v>0</v>
      </c>
    </row>
    <row r="78" spans="1:6" x14ac:dyDescent="0.25">
      <c r="A78" s="42">
        <v>163503002</v>
      </c>
      <c r="B78" s="42" t="s">
        <v>100</v>
      </c>
      <c r="C78" s="46">
        <v>104934200</v>
      </c>
      <c r="D78" s="46">
        <v>0</v>
      </c>
      <c r="E78" s="46">
        <v>0</v>
      </c>
      <c r="F78" s="46">
        <v>104934200</v>
      </c>
    </row>
    <row r="79" spans="1:6" x14ac:dyDescent="0.25">
      <c r="A79" s="42">
        <v>163503005</v>
      </c>
      <c r="B79" s="42" t="s">
        <v>102</v>
      </c>
      <c r="C79" s="46">
        <v>0</v>
      </c>
      <c r="D79" s="46">
        <v>0</v>
      </c>
      <c r="E79" s="46">
        <v>0</v>
      </c>
      <c r="F79" s="46">
        <v>0</v>
      </c>
    </row>
    <row r="80" spans="1:6" x14ac:dyDescent="0.25">
      <c r="A80" s="42">
        <v>163504</v>
      </c>
      <c r="B80" s="42" t="s">
        <v>104</v>
      </c>
      <c r="C80" s="46">
        <v>108554200</v>
      </c>
      <c r="D80" s="46">
        <v>0</v>
      </c>
      <c r="E80" s="46">
        <v>0</v>
      </c>
      <c r="F80" s="46">
        <v>108554200</v>
      </c>
    </row>
    <row r="81" spans="1:6" x14ac:dyDescent="0.25">
      <c r="A81" s="42">
        <v>163504001</v>
      </c>
      <c r="B81" s="42" t="s">
        <v>106</v>
      </c>
      <c r="C81" s="46">
        <v>15460500</v>
      </c>
      <c r="D81" s="46">
        <v>0</v>
      </c>
      <c r="E81" s="46">
        <v>0</v>
      </c>
      <c r="F81" s="46">
        <v>15460500</v>
      </c>
    </row>
    <row r="82" spans="1:6" x14ac:dyDescent="0.25">
      <c r="A82" s="42">
        <v>163504002</v>
      </c>
      <c r="B82" s="42" t="s">
        <v>108</v>
      </c>
      <c r="C82" s="46">
        <v>93093700</v>
      </c>
      <c r="D82" s="46">
        <v>0</v>
      </c>
      <c r="E82" s="46">
        <v>0</v>
      </c>
      <c r="F82" s="46">
        <v>93093700</v>
      </c>
    </row>
    <row r="83" spans="1:6" x14ac:dyDescent="0.25">
      <c r="A83" s="42">
        <v>163504003</v>
      </c>
      <c r="B83" s="42" t="s">
        <v>110</v>
      </c>
      <c r="C83" s="46">
        <v>0</v>
      </c>
      <c r="D83" s="46">
        <v>0</v>
      </c>
      <c r="E83" s="46">
        <v>0</v>
      </c>
      <c r="F83" s="46">
        <v>0</v>
      </c>
    </row>
    <row r="84" spans="1:6" ht="30" x14ac:dyDescent="0.25">
      <c r="A84" s="42">
        <v>163504006</v>
      </c>
      <c r="B84" s="42" t="s">
        <v>112</v>
      </c>
      <c r="C84" s="46">
        <v>0</v>
      </c>
      <c r="D84" s="46">
        <v>0</v>
      </c>
      <c r="E84" s="46">
        <v>0</v>
      </c>
      <c r="F84" s="46">
        <v>0</v>
      </c>
    </row>
    <row r="85" spans="1:6" x14ac:dyDescent="0.25">
      <c r="A85" s="42">
        <v>163504007</v>
      </c>
      <c r="B85" s="42" t="s">
        <v>114</v>
      </c>
      <c r="C85" s="46">
        <v>0</v>
      </c>
      <c r="D85" s="46">
        <v>0</v>
      </c>
      <c r="E85" s="46">
        <v>0</v>
      </c>
      <c r="F85" s="46">
        <v>0</v>
      </c>
    </row>
    <row r="86" spans="1:6" x14ac:dyDescent="0.25">
      <c r="A86" s="42">
        <v>163505</v>
      </c>
      <c r="B86" s="42" t="s">
        <v>116</v>
      </c>
      <c r="C86" s="46">
        <v>0</v>
      </c>
      <c r="D86" s="46">
        <v>0</v>
      </c>
      <c r="E86" s="46">
        <v>0</v>
      </c>
      <c r="F86" s="46">
        <v>0</v>
      </c>
    </row>
    <row r="87" spans="1:6" x14ac:dyDescent="0.25">
      <c r="A87" s="42">
        <v>163505002</v>
      </c>
      <c r="B87" s="42" t="s">
        <v>118</v>
      </c>
      <c r="C87" s="46">
        <v>0</v>
      </c>
      <c r="D87" s="46">
        <v>0</v>
      </c>
      <c r="E87" s="46">
        <v>0</v>
      </c>
      <c r="F87" s="46">
        <v>0</v>
      </c>
    </row>
    <row r="88" spans="1:6" x14ac:dyDescent="0.25">
      <c r="A88" s="42">
        <v>163590</v>
      </c>
      <c r="B88" s="42" t="s">
        <v>120</v>
      </c>
      <c r="C88" s="46">
        <v>0</v>
      </c>
      <c r="D88" s="46">
        <v>0</v>
      </c>
      <c r="E88" s="46">
        <v>0</v>
      </c>
      <c r="F88" s="46">
        <v>0</v>
      </c>
    </row>
    <row r="89" spans="1:6" x14ac:dyDescent="0.25">
      <c r="A89" s="42">
        <v>163590001</v>
      </c>
      <c r="B89" s="42" t="s">
        <v>120</v>
      </c>
      <c r="C89" s="46">
        <v>0</v>
      </c>
      <c r="D89" s="46">
        <v>0</v>
      </c>
      <c r="E89" s="46">
        <v>0</v>
      </c>
      <c r="F89" s="46">
        <v>0</v>
      </c>
    </row>
    <row r="90" spans="1:6" ht="30" x14ac:dyDescent="0.25">
      <c r="A90" s="42">
        <v>1637</v>
      </c>
      <c r="B90" s="42" t="s">
        <v>122</v>
      </c>
      <c r="C90" s="46">
        <v>4250448526.21</v>
      </c>
      <c r="D90" s="46">
        <v>139197041.91999999</v>
      </c>
      <c r="E90" s="46">
        <v>14732593.189999999</v>
      </c>
      <c r="F90" s="46">
        <v>4374912974.9399996</v>
      </c>
    </row>
    <row r="91" spans="1:6" x14ac:dyDescent="0.25">
      <c r="A91" s="42">
        <v>163705</v>
      </c>
      <c r="B91" s="42" t="s">
        <v>124</v>
      </c>
      <c r="C91" s="46">
        <v>0</v>
      </c>
      <c r="D91" s="46">
        <v>0</v>
      </c>
      <c r="E91" s="46">
        <v>0</v>
      </c>
      <c r="F91" s="46">
        <v>0</v>
      </c>
    </row>
    <row r="92" spans="1:6" x14ac:dyDescent="0.25">
      <c r="A92" s="42">
        <v>163705001</v>
      </c>
      <c r="B92" s="42" t="s">
        <v>126</v>
      </c>
      <c r="C92" s="46">
        <v>0</v>
      </c>
      <c r="D92" s="46">
        <v>0</v>
      </c>
      <c r="E92" s="46">
        <v>0</v>
      </c>
      <c r="F92" s="46">
        <v>0</v>
      </c>
    </row>
    <row r="93" spans="1:6" x14ac:dyDescent="0.25">
      <c r="A93" s="42">
        <v>163706</v>
      </c>
      <c r="B93" s="42" t="s">
        <v>214</v>
      </c>
      <c r="C93" s="46">
        <v>0</v>
      </c>
      <c r="D93" s="46">
        <v>0</v>
      </c>
      <c r="E93" s="46">
        <v>0</v>
      </c>
      <c r="F93" s="46">
        <v>0</v>
      </c>
    </row>
    <row r="94" spans="1:6" x14ac:dyDescent="0.25">
      <c r="A94" s="42">
        <v>163706010</v>
      </c>
      <c r="B94" s="42" t="s">
        <v>156</v>
      </c>
      <c r="C94" s="46">
        <v>0</v>
      </c>
      <c r="D94" s="46">
        <v>0</v>
      </c>
      <c r="E94" s="46">
        <v>0</v>
      </c>
      <c r="F94" s="46">
        <v>0</v>
      </c>
    </row>
    <row r="95" spans="1:6" x14ac:dyDescent="0.25">
      <c r="A95" s="42">
        <v>163706011</v>
      </c>
      <c r="B95" s="42" t="s">
        <v>159</v>
      </c>
      <c r="C95" s="46">
        <v>0</v>
      </c>
      <c r="D95" s="46">
        <v>0</v>
      </c>
      <c r="E95" s="46">
        <v>0</v>
      </c>
      <c r="F95" s="46">
        <v>0</v>
      </c>
    </row>
    <row r="96" spans="1:6" x14ac:dyDescent="0.25">
      <c r="A96" s="42">
        <v>163707</v>
      </c>
      <c r="B96" s="42" t="s">
        <v>84</v>
      </c>
      <c r="C96" s="46">
        <v>184360927.62</v>
      </c>
      <c r="D96" s="46">
        <v>0</v>
      </c>
      <c r="E96" s="46">
        <v>0</v>
      </c>
      <c r="F96" s="46">
        <v>184360927.62</v>
      </c>
    </row>
    <row r="97" spans="1:6" x14ac:dyDescent="0.25">
      <c r="A97" s="42">
        <v>163707009</v>
      </c>
      <c r="B97" s="42" t="s">
        <v>86</v>
      </c>
      <c r="C97" s="46">
        <v>0</v>
      </c>
      <c r="D97" s="46">
        <v>0</v>
      </c>
      <c r="E97" s="46">
        <v>0</v>
      </c>
      <c r="F97" s="46">
        <v>0</v>
      </c>
    </row>
    <row r="98" spans="1:6" x14ac:dyDescent="0.25">
      <c r="A98" s="42">
        <v>163707011</v>
      </c>
      <c r="B98" s="42" t="s">
        <v>88</v>
      </c>
      <c r="C98" s="46">
        <v>184360927.62</v>
      </c>
      <c r="D98" s="46">
        <v>0</v>
      </c>
      <c r="E98" s="46">
        <v>0</v>
      </c>
      <c r="F98" s="46">
        <v>184360927.62</v>
      </c>
    </row>
    <row r="99" spans="1:6" x14ac:dyDescent="0.25">
      <c r="A99" s="42">
        <v>163707015</v>
      </c>
      <c r="B99" s="42" t="s">
        <v>131</v>
      </c>
      <c r="C99" s="46">
        <v>0</v>
      </c>
      <c r="D99" s="46">
        <v>0</v>
      </c>
      <c r="E99" s="46">
        <v>0</v>
      </c>
      <c r="F99" s="46">
        <v>0</v>
      </c>
    </row>
    <row r="100" spans="1:6" x14ac:dyDescent="0.25">
      <c r="A100" s="42">
        <v>163708</v>
      </c>
      <c r="B100" s="42" t="s">
        <v>92</v>
      </c>
      <c r="C100" s="46">
        <v>0</v>
      </c>
      <c r="D100" s="46">
        <v>0</v>
      </c>
      <c r="E100" s="46">
        <v>0</v>
      </c>
      <c r="F100" s="46">
        <v>0</v>
      </c>
    </row>
    <row r="101" spans="1:6" x14ac:dyDescent="0.25">
      <c r="A101" s="42">
        <v>163708001</v>
      </c>
      <c r="B101" s="42" t="s">
        <v>1009</v>
      </c>
      <c r="C101" s="46">
        <v>0</v>
      </c>
      <c r="D101" s="46">
        <v>0</v>
      </c>
      <c r="E101" s="46">
        <v>0</v>
      </c>
      <c r="F101" s="46">
        <v>0</v>
      </c>
    </row>
    <row r="102" spans="1:6" x14ac:dyDescent="0.25">
      <c r="A102" s="42">
        <v>163708008</v>
      </c>
      <c r="B102" s="42" t="s">
        <v>94</v>
      </c>
      <c r="C102" s="46">
        <v>0</v>
      </c>
      <c r="D102" s="46">
        <v>0</v>
      </c>
      <c r="E102" s="46">
        <v>0</v>
      </c>
      <c r="F102" s="46">
        <v>0</v>
      </c>
    </row>
    <row r="103" spans="1:6" x14ac:dyDescent="0.25">
      <c r="A103" s="42">
        <v>163709</v>
      </c>
      <c r="B103" s="42" t="s">
        <v>96</v>
      </c>
      <c r="C103" s="46">
        <v>160688734.68000001</v>
      </c>
      <c r="D103" s="46">
        <v>54909822.130000003</v>
      </c>
      <c r="E103" s="46">
        <v>3907826.35</v>
      </c>
      <c r="F103" s="46">
        <v>211690730.46000001</v>
      </c>
    </row>
    <row r="104" spans="1:6" x14ac:dyDescent="0.25">
      <c r="A104" s="42">
        <v>163709001</v>
      </c>
      <c r="B104" s="42" t="s">
        <v>98</v>
      </c>
      <c r="C104" s="46">
        <v>56586456.700000003</v>
      </c>
      <c r="D104" s="46">
        <v>1955983.59</v>
      </c>
      <c r="E104" s="46">
        <v>3907826.35</v>
      </c>
      <c r="F104" s="46">
        <v>54634613.939999998</v>
      </c>
    </row>
    <row r="105" spans="1:6" x14ac:dyDescent="0.25">
      <c r="A105" s="42">
        <v>163709002</v>
      </c>
      <c r="B105" s="42" t="s">
        <v>100</v>
      </c>
      <c r="C105" s="46">
        <v>104102277.98</v>
      </c>
      <c r="D105" s="46">
        <v>52953838.539999999</v>
      </c>
      <c r="E105" s="46">
        <v>0</v>
      </c>
      <c r="F105" s="46">
        <v>157056116.52000001</v>
      </c>
    </row>
    <row r="106" spans="1:6" ht="30" x14ac:dyDescent="0.25">
      <c r="A106" s="42">
        <v>163709004</v>
      </c>
      <c r="B106" s="42" t="s">
        <v>136</v>
      </c>
      <c r="C106" s="46">
        <v>0</v>
      </c>
      <c r="D106" s="46">
        <v>0</v>
      </c>
      <c r="E106" s="46">
        <v>0</v>
      </c>
      <c r="F106" s="46">
        <v>0</v>
      </c>
    </row>
    <row r="107" spans="1:6" x14ac:dyDescent="0.25">
      <c r="A107" s="42">
        <v>163710</v>
      </c>
      <c r="B107" s="42" t="s">
        <v>104</v>
      </c>
      <c r="C107" s="46">
        <v>1697153582.9400001</v>
      </c>
      <c r="D107" s="46">
        <v>84287219.790000007</v>
      </c>
      <c r="E107" s="46">
        <v>10824766.84</v>
      </c>
      <c r="F107" s="46">
        <v>1770616035.8900001</v>
      </c>
    </row>
    <row r="108" spans="1:6" x14ac:dyDescent="0.25">
      <c r="A108" s="42">
        <v>163710001</v>
      </c>
      <c r="B108" s="42" t="s">
        <v>106</v>
      </c>
      <c r="C108" s="46">
        <v>1302701291.6400001</v>
      </c>
      <c r="D108" s="46">
        <v>0</v>
      </c>
      <c r="E108" s="46">
        <v>0</v>
      </c>
      <c r="F108" s="46">
        <v>1302701291.6400001</v>
      </c>
    </row>
    <row r="109" spans="1:6" x14ac:dyDescent="0.25">
      <c r="A109" s="42">
        <v>163710002</v>
      </c>
      <c r="B109" s="42" t="s">
        <v>108</v>
      </c>
      <c r="C109" s="46">
        <v>394452291.30000001</v>
      </c>
      <c r="D109" s="46">
        <v>84287219.790000007</v>
      </c>
      <c r="E109" s="46">
        <v>10824766.84</v>
      </c>
      <c r="F109" s="46">
        <v>467914744.25</v>
      </c>
    </row>
    <row r="110" spans="1:6" ht="30" x14ac:dyDescent="0.25">
      <c r="A110" s="42">
        <v>163710006</v>
      </c>
      <c r="B110" s="42" t="s">
        <v>112</v>
      </c>
      <c r="C110" s="46">
        <v>0</v>
      </c>
      <c r="D110" s="46">
        <v>0</v>
      </c>
      <c r="E110" s="46">
        <v>0</v>
      </c>
      <c r="F110" s="46">
        <v>0</v>
      </c>
    </row>
    <row r="111" spans="1:6" x14ac:dyDescent="0.25">
      <c r="A111" s="42">
        <v>163711</v>
      </c>
      <c r="B111" s="42" t="s">
        <v>116</v>
      </c>
      <c r="C111" s="46">
        <v>2208245280.9699998</v>
      </c>
      <c r="D111" s="46">
        <v>0</v>
      </c>
      <c r="E111" s="46">
        <v>0</v>
      </c>
      <c r="F111" s="46">
        <v>2208245280.9699998</v>
      </c>
    </row>
    <row r="112" spans="1:6" x14ac:dyDescent="0.25">
      <c r="A112" s="42">
        <v>163711001</v>
      </c>
      <c r="B112" s="42" t="s">
        <v>1012</v>
      </c>
      <c r="C112" s="46">
        <v>0</v>
      </c>
      <c r="D112" s="46">
        <v>0</v>
      </c>
      <c r="E112" s="46">
        <v>0</v>
      </c>
      <c r="F112" s="46">
        <v>0</v>
      </c>
    </row>
    <row r="113" spans="1:6" x14ac:dyDescent="0.25">
      <c r="A113" s="42">
        <v>163711002</v>
      </c>
      <c r="B113" s="42" t="s">
        <v>118</v>
      </c>
      <c r="C113" s="46">
        <v>2208245280.9699998</v>
      </c>
      <c r="D113" s="46">
        <v>0</v>
      </c>
      <c r="E113" s="46">
        <v>0</v>
      </c>
      <c r="F113" s="46">
        <v>2208245280.9699998</v>
      </c>
    </row>
    <row r="114" spans="1:6" x14ac:dyDescent="0.25">
      <c r="A114" s="42">
        <v>163712</v>
      </c>
      <c r="B114" s="42" t="s">
        <v>144</v>
      </c>
      <c r="C114" s="46">
        <v>0</v>
      </c>
      <c r="D114" s="46">
        <v>0</v>
      </c>
      <c r="E114" s="46">
        <v>0</v>
      </c>
      <c r="F114" s="46">
        <v>0</v>
      </c>
    </row>
    <row r="115" spans="1:6" x14ac:dyDescent="0.25">
      <c r="A115" s="42">
        <v>163712002</v>
      </c>
      <c r="B115" s="42" t="s">
        <v>146</v>
      </c>
      <c r="C115" s="46">
        <v>0</v>
      </c>
      <c r="D115" s="46">
        <v>0</v>
      </c>
      <c r="E115" s="46">
        <v>0</v>
      </c>
      <c r="F115" s="46">
        <v>0</v>
      </c>
    </row>
    <row r="116" spans="1:6" x14ac:dyDescent="0.25">
      <c r="A116" s="42">
        <v>1640</v>
      </c>
      <c r="B116" s="42" t="s">
        <v>147</v>
      </c>
      <c r="C116" s="46">
        <v>131931229691</v>
      </c>
      <c r="D116" s="46">
        <v>0</v>
      </c>
      <c r="E116" s="46">
        <v>0</v>
      </c>
      <c r="F116" s="46">
        <v>131931229691</v>
      </c>
    </row>
    <row r="117" spans="1:6" x14ac:dyDescent="0.25">
      <c r="A117" s="42">
        <v>164001</v>
      </c>
      <c r="B117" s="42" t="s">
        <v>149</v>
      </c>
      <c r="C117" s="46">
        <v>131931229691</v>
      </c>
      <c r="D117" s="46">
        <v>0</v>
      </c>
      <c r="E117" s="46">
        <v>0</v>
      </c>
      <c r="F117" s="46">
        <v>131931229691</v>
      </c>
    </row>
    <row r="118" spans="1:6" x14ac:dyDescent="0.25">
      <c r="A118" s="42">
        <v>164001001</v>
      </c>
      <c r="B118" s="42" t="s">
        <v>149</v>
      </c>
      <c r="C118" s="46">
        <v>131931229691</v>
      </c>
      <c r="D118" s="46">
        <v>0</v>
      </c>
      <c r="E118" s="46">
        <v>0</v>
      </c>
      <c r="F118" s="46">
        <v>131931229691</v>
      </c>
    </row>
    <row r="119" spans="1:6" x14ac:dyDescent="0.25">
      <c r="A119" s="42">
        <v>1645</v>
      </c>
      <c r="B119" s="42" t="s">
        <v>151</v>
      </c>
      <c r="C119" s="46">
        <v>1871948202.48</v>
      </c>
      <c r="D119" s="46">
        <v>0</v>
      </c>
      <c r="E119" s="46">
        <v>0</v>
      </c>
      <c r="F119" s="46">
        <v>1871948202.48</v>
      </c>
    </row>
    <row r="120" spans="1:6" x14ac:dyDescent="0.25">
      <c r="A120" s="42">
        <v>164501</v>
      </c>
      <c r="B120" s="42" t="s">
        <v>126</v>
      </c>
      <c r="C120" s="46">
        <v>1871948202.48</v>
      </c>
      <c r="D120" s="46">
        <v>0</v>
      </c>
      <c r="E120" s="46">
        <v>0</v>
      </c>
      <c r="F120" s="46">
        <v>1871948202.48</v>
      </c>
    </row>
    <row r="121" spans="1:6" x14ac:dyDescent="0.25">
      <c r="A121" s="42">
        <v>164501001</v>
      </c>
      <c r="B121" s="42" t="s">
        <v>126</v>
      </c>
      <c r="C121" s="46">
        <v>1871948202.48</v>
      </c>
      <c r="D121" s="46">
        <v>0</v>
      </c>
      <c r="E121" s="46">
        <v>0</v>
      </c>
      <c r="F121" s="46">
        <v>1871948202.48</v>
      </c>
    </row>
    <row r="122" spans="1:6" x14ac:dyDescent="0.25">
      <c r="A122" s="42">
        <v>1650</v>
      </c>
      <c r="B122" s="42" t="s">
        <v>154</v>
      </c>
      <c r="C122" s="46">
        <v>27767819.48</v>
      </c>
      <c r="D122" s="46">
        <v>0</v>
      </c>
      <c r="E122" s="46">
        <v>0</v>
      </c>
      <c r="F122" s="46">
        <v>27767819.48</v>
      </c>
    </row>
    <row r="123" spans="1:6" x14ac:dyDescent="0.25">
      <c r="A123" s="42">
        <v>165012</v>
      </c>
      <c r="B123" s="42" t="s">
        <v>156</v>
      </c>
      <c r="C123" s="46">
        <v>27767819.48</v>
      </c>
      <c r="D123" s="46">
        <v>0</v>
      </c>
      <c r="E123" s="46">
        <v>0</v>
      </c>
      <c r="F123" s="46">
        <v>27767819.48</v>
      </c>
    </row>
    <row r="124" spans="1:6" x14ac:dyDescent="0.25">
      <c r="A124" s="42">
        <v>165012001</v>
      </c>
      <c r="B124" s="42" t="s">
        <v>156</v>
      </c>
      <c r="C124" s="46">
        <v>27767819.48</v>
      </c>
      <c r="D124" s="46">
        <v>0</v>
      </c>
      <c r="E124" s="46">
        <v>0</v>
      </c>
      <c r="F124" s="46">
        <v>27767819.48</v>
      </c>
    </row>
    <row r="125" spans="1:6" x14ac:dyDescent="0.25">
      <c r="A125" s="42">
        <v>165090</v>
      </c>
      <c r="B125" s="42" t="s">
        <v>159</v>
      </c>
      <c r="C125" s="46">
        <v>0</v>
      </c>
      <c r="D125" s="46">
        <v>0</v>
      </c>
      <c r="E125" s="46">
        <v>0</v>
      </c>
      <c r="F125" s="46">
        <v>0</v>
      </c>
    </row>
    <row r="126" spans="1:6" x14ac:dyDescent="0.25">
      <c r="A126" s="42">
        <v>165090001</v>
      </c>
      <c r="B126" s="42" t="s">
        <v>159</v>
      </c>
      <c r="C126" s="46">
        <v>0</v>
      </c>
      <c r="D126" s="46">
        <v>0</v>
      </c>
      <c r="E126" s="46">
        <v>0</v>
      </c>
      <c r="F126" s="46">
        <v>0</v>
      </c>
    </row>
    <row r="127" spans="1:6" x14ac:dyDescent="0.25">
      <c r="A127" s="42">
        <v>1655</v>
      </c>
      <c r="B127" s="42" t="s">
        <v>161</v>
      </c>
      <c r="C127" s="46">
        <v>5817010033.3900003</v>
      </c>
      <c r="D127" s="46">
        <v>0</v>
      </c>
      <c r="E127" s="46">
        <v>0</v>
      </c>
      <c r="F127" s="46">
        <v>5817010033.3900003</v>
      </c>
    </row>
    <row r="128" spans="1:6" x14ac:dyDescent="0.25">
      <c r="A128" s="42">
        <v>165511</v>
      </c>
      <c r="B128" s="42" t="s">
        <v>86</v>
      </c>
      <c r="C128" s="46">
        <v>646144213.33000004</v>
      </c>
      <c r="D128" s="46">
        <v>0</v>
      </c>
      <c r="E128" s="46">
        <v>0</v>
      </c>
      <c r="F128" s="46">
        <v>646144213.33000004</v>
      </c>
    </row>
    <row r="129" spans="1:6" x14ac:dyDescent="0.25">
      <c r="A129" s="42">
        <v>165511001</v>
      </c>
      <c r="B129" s="42" t="s">
        <v>86</v>
      </c>
      <c r="C129" s="46">
        <v>646144213.33000004</v>
      </c>
      <c r="D129" s="46">
        <v>0</v>
      </c>
      <c r="E129" s="46">
        <v>0</v>
      </c>
      <c r="F129" s="46">
        <v>646144213.33000004</v>
      </c>
    </row>
    <row r="130" spans="1:6" x14ac:dyDescent="0.25">
      <c r="A130" s="42">
        <v>165520</v>
      </c>
      <c r="B130" s="42" t="s">
        <v>88</v>
      </c>
      <c r="C130" s="46">
        <v>5170865820.0600004</v>
      </c>
      <c r="D130" s="46">
        <v>0</v>
      </c>
      <c r="E130" s="46">
        <v>0</v>
      </c>
      <c r="F130" s="46">
        <v>5170865820.0600004</v>
      </c>
    </row>
    <row r="131" spans="1:6" x14ac:dyDescent="0.25">
      <c r="A131" s="42">
        <v>165520001</v>
      </c>
      <c r="B131" s="42" t="s">
        <v>88</v>
      </c>
      <c r="C131" s="46">
        <v>5170865820.0600004</v>
      </c>
      <c r="D131" s="46">
        <v>0</v>
      </c>
      <c r="E131" s="46">
        <v>0</v>
      </c>
      <c r="F131" s="46">
        <v>5170865820.0600004</v>
      </c>
    </row>
    <row r="132" spans="1:6" x14ac:dyDescent="0.25">
      <c r="A132" s="42">
        <v>1660</v>
      </c>
      <c r="B132" s="42" t="s">
        <v>166</v>
      </c>
      <c r="C132" s="46">
        <v>34081368.609999999</v>
      </c>
      <c r="D132" s="46">
        <v>0</v>
      </c>
      <c r="E132" s="46">
        <v>0</v>
      </c>
      <c r="F132" s="46">
        <v>34081368.609999999</v>
      </c>
    </row>
    <row r="133" spans="1:6" x14ac:dyDescent="0.25">
      <c r="A133" s="42">
        <v>166009</v>
      </c>
      <c r="B133" s="42" t="s">
        <v>94</v>
      </c>
      <c r="C133" s="46">
        <v>34081368.609999999</v>
      </c>
      <c r="D133" s="46">
        <v>0</v>
      </c>
      <c r="E133" s="46">
        <v>0</v>
      </c>
      <c r="F133" s="46">
        <v>34081368.609999999</v>
      </c>
    </row>
    <row r="134" spans="1:6" x14ac:dyDescent="0.25">
      <c r="A134" s="42">
        <v>166009001</v>
      </c>
      <c r="B134" s="42" t="s">
        <v>94</v>
      </c>
      <c r="C134" s="46">
        <v>34081368.609999999</v>
      </c>
      <c r="D134" s="46">
        <v>0</v>
      </c>
      <c r="E134" s="46">
        <v>0</v>
      </c>
      <c r="F134" s="46">
        <v>34081368.609999999</v>
      </c>
    </row>
    <row r="135" spans="1:6" x14ac:dyDescent="0.25">
      <c r="A135" s="42">
        <v>166090</v>
      </c>
      <c r="B135" s="42" t="s">
        <v>170</v>
      </c>
      <c r="C135" s="46">
        <v>0</v>
      </c>
      <c r="D135" s="46">
        <v>0</v>
      </c>
      <c r="E135" s="46">
        <v>0</v>
      </c>
      <c r="F135" s="46">
        <v>0</v>
      </c>
    </row>
    <row r="136" spans="1:6" x14ac:dyDescent="0.25">
      <c r="A136" s="42">
        <v>166090001</v>
      </c>
      <c r="B136" s="42" t="s">
        <v>170</v>
      </c>
      <c r="C136" s="46">
        <v>0</v>
      </c>
      <c r="D136" s="46">
        <v>0</v>
      </c>
      <c r="E136" s="46">
        <v>0</v>
      </c>
      <c r="F136" s="46">
        <v>0</v>
      </c>
    </row>
    <row r="137" spans="1:6" x14ac:dyDescent="0.25">
      <c r="A137" s="42">
        <v>1665</v>
      </c>
      <c r="B137" s="42" t="s">
        <v>172</v>
      </c>
      <c r="C137" s="46">
        <v>5192658064.4700003</v>
      </c>
      <c r="D137" s="46">
        <v>3907826.35</v>
      </c>
      <c r="E137" s="46">
        <v>54909822.130000003</v>
      </c>
      <c r="F137" s="46">
        <v>5141656068.6899996</v>
      </c>
    </row>
    <row r="138" spans="1:6" x14ac:dyDescent="0.25">
      <c r="A138" s="42">
        <v>166501</v>
      </c>
      <c r="B138" s="42" t="s">
        <v>98</v>
      </c>
      <c r="C138" s="46">
        <v>3565265018.8600001</v>
      </c>
      <c r="D138" s="46">
        <v>3907826.35</v>
      </c>
      <c r="E138" s="46">
        <v>1955983.59</v>
      </c>
      <c r="F138" s="46">
        <v>3567216861.6199999</v>
      </c>
    </row>
    <row r="139" spans="1:6" x14ac:dyDescent="0.25">
      <c r="A139" s="42">
        <v>166501001</v>
      </c>
      <c r="B139" s="42" t="s">
        <v>98</v>
      </c>
      <c r="C139" s="46">
        <v>3565265018.8600001</v>
      </c>
      <c r="D139" s="46">
        <v>3907826.35</v>
      </c>
      <c r="E139" s="46">
        <v>1955983.59</v>
      </c>
      <c r="F139" s="46">
        <v>3567216861.6199999</v>
      </c>
    </row>
    <row r="140" spans="1:6" x14ac:dyDescent="0.25">
      <c r="A140" s="42">
        <v>166502</v>
      </c>
      <c r="B140" s="42" t="s">
        <v>100</v>
      </c>
      <c r="C140" s="46">
        <v>1613615766.6700001</v>
      </c>
      <c r="D140" s="46">
        <v>0</v>
      </c>
      <c r="E140" s="46">
        <v>52953838.539999999</v>
      </c>
      <c r="F140" s="46">
        <v>1560661928.1300001</v>
      </c>
    </row>
    <row r="141" spans="1:6" x14ac:dyDescent="0.25">
      <c r="A141" s="42">
        <v>166502001</v>
      </c>
      <c r="B141" s="42" t="s">
        <v>100</v>
      </c>
      <c r="C141" s="46">
        <v>1613615766.6700001</v>
      </c>
      <c r="D141" s="46">
        <v>0</v>
      </c>
      <c r="E141" s="46">
        <v>52953838.539999999</v>
      </c>
      <c r="F141" s="46">
        <v>1560661928.1300001</v>
      </c>
    </row>
    <row r="142" spans="1:6" ht="30" x14ac:dyDescent="0.25">
      <c r="A142" s="42">
        <v>166505</v>
      </c>
      <c r="B142" s="42" t="s">
        <v>136</v>
      </c>
      <c r="C142" s="46">
        <v>13777278.939999999</v>
      </c>
      <c r="D142" s="46">
        <v>0</v>
      </c>
      <c r="E142" s="46">
        <v>0</v>
      </c>
      <c r="F142" s="46">
        <v>13777278.939999999</v>
      </c>
    </row>
    <row r="143" spans="1:6" ht="30" x14ac:dyDescent="0.25">
      <c r="A143" s="42">
        <v>166505001</v>
      </c>
      <c r="B143" s="42" t="s">
        <v>136</v>
      </c>
      <c r="C143" s="46">
        <v>13777278.939999999</v>
      </c>
      <c r="D143" s="46">
        <v>0</v>
      </c>
      <c r="E143" s="46">
        <v>0</v>
      </c>
      <c r="F143" s="46">
        <v>13777278.939999999</v>
      </c>
    </row>
    <row r="144" spans="1:6" x14ac:dyDescent="0.25">
      <c r="A144" s="42">
        <v>1670</v>
      </c>
      <c r="B144" s="42" t="s">
        <v>179</v>
      </c>
      <c r="C144" s="46">
        <v>12408358684.280001</v>
      </c>
      <c r="D144" s="46">
        <v>10824766.84</v>
      </c>
      <c r="E144" s="46">
        <v>84287219.790000007</v>
      </c>
      <c r="F144" s="46">
        <v>12334896231.33</v>
      </c>
    </row>
    <row r="145" spans="1:6" x14ac:dyDescent="0.25">
      <c r="A145" s="42">
        <v>167001</v>
      </c>
      <c r="B145" s="42" t="s">
        <v>106</v>
      </c>
      <c r="C145" s="46">
        <v>3662096219.8299999</v>
      </c>
      <c r="D145" s="46">
        <v>0</v>
      </c>
      <c r="E145" s="46">
        <v>6400434.4199999999</v>
      </c>
      <c r="F145" s="46">
        <v>3655695785.4099998</v>
      </c>
    </row>
    <row r="146" spans="1:6" x14ac:dyDescent="0.25">
      <c r="A146" s="42">
        <v>167001001</v>
      </c>
      <c r="B146" s="42" t="s">
        <v>106</v>
      </c>
      <c r="C146" s="46">
        <v>3662096219.8299999</v>
      </c>
      <c r="D146" s="46">
        <v>0</v>
      </c>
      <c r="E146" s="46">
        <v>6400434.4199999999</v>
      </c>
      <c r="F146" s="46">
        <v>3655695785.4099998</v>
      </c>
    </row>
    <row r="147" spans="1:6" x14ac:dyDescent="0.25">
      <c r="A147" s="42">
        <v>167002</v>
      </c>
      <c r="B147" s="42" t="s">
        <v>108</v>
      </c>
      <c r="C147" s="46">
        <v>8588094408.7600002</v>
      </c>
      <c r="D147" s="46">
        <v>10824766.84</v>
      </c>
      <c r="E147" s="46">
        <v>77886785.370000005</v>
      </c>
      <c r="F147" s="46">
        <v>8521032390.2299995</v>
      </c>
    </row>
    <row r="148" spans="1:6" x14ac:dyDescent="0.25">
      <c r="A148" s="42">
        <v>167002001</v>
      </c>
      <c r="B148" s="42" t="s">
        <v>108</v>
      </c>
      <c r="C148" s="46">
        <v>8588094408.7600002</v>
      </c>
      <c r="D148" s="46">
        <v>10824766.84</v>
      </c>
      <c r="E148" s="46">
        <v>77886785.370000005</v>
      </c>
      <c r="F148" s="46">
        <v>8521032390.2299995</v>
      </c>
    </row>
    <row r="149" spans="1:6" x14ac:dyDescent="0.25">
      <c r="A149" s="42">
        <v>167004</v>
      </c>
      <c r="B149" s="42" t="s">
        <v>110</v>
      </c>
      <c r="C149" s="46">
        <v>158168055.69</v>
      </c>
      <c r="D149" s="46">
        <v>0</v>
      </c>
      <c r="E149" s="46">
        <v>0</v>
      </c>
      <c r="F149" s="46">
        <v>158168055.69</v>
      </c>
    </row>
    <row r="150" spans="1:6" x14ac:dyDescent="0.25">
      <c r="A150" s="42">
        <v>167004001</v>
      </c>
      <c r="B150" s="42" t="s">
        <v>110</v>
      </c>
      <c r="C150" s="46">
        <v>158168055.69</v>
      </c>
      <c r="D150" s="46">
        <v>0</v>
      </c>
      <c r="E150" s="46">
        <v>0</v>
      </c>
      <c r="F150" s="46">
        <v>158168055.69</v>
      </c>
    </row>
    <row r="151" spans="1:6" ht="30" x14ac:dyDescent="0.25">
      <c r="A151" s="42">
        <v>167007</v>
      </c>
      <c r="B151" s="42" t="s">
        <v>112</v>
      </c>
      <c r="C151" s="46">
        <v>0</v>
      </c>
      <c r="D151" s="46">
        <v>0</v>
      </c>
      <c r="E151" s="46">
        <v>0</v>
      </c>
      <c r="F151" s="46">
        <v>0</v>
      </c>
    </row>
    <row r="152" spans="1:6" ht="30" x14ac:dyDescent="0.25">
      <c r="A152" s="42">
        <v>167007001</v>
      </c>
      <c r="B152" s="42" t="s">
        <v>112</v>
      </c>
      <c r="C152" s="46">
        <v>0</v>
      </c>
      <c r="D152" s="46">
        <v>0</v>
      </c>
      <c r="E152" s="46">
        <v>0</v>
      </c>
      <c r="F152" s="46">
        <v>0</v>
      </c>
    </row>
    <row r="153" spans="1:6" ht="30" x14ac:dyDescent="0.25">
      <c r="A153" s="42">
        <v>1675</v>
      </c>
      <c r="B153" s="42" t="s">
        <v>188</v>
      </c>
      <c r="C153" s="46">
        <v>1687372012.51</v>
      </c>
      <c r="D153" s="46">
        <v>0</v>
      </c>
      <c r="E153" s="46">
        <v>0</v>
      </c>
      <c r="F153" s="46">
        <v>1687372012.51</v>
      </c>
    </row>
    <row r="154" spans="1:6" x14ac:dyDescent="0.25">
      <c r="A154" s="42">
        <v>167501</v>
      </c>
      <c r="B154" s="42" t="s">
        <v>1012</v>
      </c>
      <c r="C154" s="46">
        <v>0</v>
      </c>
      <c r="D154" s="46">
        <v>0</v>
      </c>
      <c r="E154" s="46">
        <v>0</v>
      </c>
      <c r="F154" s="46">
        <v>0</v>
      </c>
    </row>
    <row r="155" spans="1:6" x14ac:dyDescent="0.25">
      <c r="A155" s="42">
        <v>167501001</v>
      </c>
      <c r="B155" s="42" t="s">
        <v>1012</v>
      </c>
      <c r="C155" s="46">
        <v>0</v>
      </c>
      <c r="D155" s="46">
        <v>0</v>
      </c>
      <c r="E155" s="46">
        <v>0</v>
      </c>
      <c r="F155" s="46">
        <v>0</v>
      </c>
    </row>
    <row r="156" spans="1:6" x14ac:dyDescent="0.25">
      <c r="A156" s="42">
        <v>167502</v>
      </c>
      <c r="B156" s="42" t="s">
        <v>118</v>
      </c>
      <c r="C156" s="46">
        <v>1508541153.1099999</v>
      </c>
      <c r="D156" s="46">
        <v>0</v>
      </c>
      <c r="E156" s="46">
        <v>0</v>
      </c>
      <c r="F156" s="46">
        <v>1508541153.1099999</v>
      </c>
    </row>
    <row r="157" spans="1:6" x14ac:dyDescent="0.25">
      <c r="A157" s="42">
        <v>167502001</v>
      </c>
      <c r="B157" s="42" t="s">
        <v>118</v>
      </c>
      <c r="C157" s="46">
        <v>1508541153.1099999</v>
      </c>
      <c r="D157" s="46">
        <v>0</v>
      </c>
      <c r="E157" s="46">
        <v>0</v>
      </c>
      <c r="F157" s="46">
        <v>1508541153.1099999</v>
      </c>
    </row>
    <row r="158" spans="1:6" x14ac:dyDescent="0.25">
      <c r="A158" s="42">
        <v>167506</v>
      </c>
      <c r="B158" s="42" t="s">
        <v>192</v>
      </c>
      <c r="C158" s="46">
        <v>178830859.40000001</v>
      </c>
      <c r="D158" s="46">
        <v>0</v>
      </c>
      <c r="E158" s="46">
        <v>0</v>
      </c>
      <c r="F158" s="46">
        <v>178830859.40000001</v>
      </c>
    </row>
    <row r="159" spans="1:6" x14ac:dyDescent="0.25">
      <c r="A159" s="42">
        <v>167506001</v>
      </c>
      <c r="B159" s="42" t="s">
        <v>192</v>
      </c>
      <c r="C159" s="46">
        <v>178830859.40000001</v>
      </c>
      <c r="D159" s="46">
        <v>0</v>
      </c>
      <c r="E159" s="46">
        <v>0</v>
      </c>
      <c r="F159" s="46">
        <v>178830859.40000001</v>
      </c>
    </row>
    <row r="160" spans="1:6" ht="30" x14ac:dyDescent="0.25">
      <c r="A160" s="42">
        <v>1680</v>
      </c>
      <c r="B160" s="42" t="s">
        <v>194</v>
      </c>
      <c r="C160" s="46">
        <v>15535583.35</v>
      </c>
      <c r="D160" s="46">
        <v>0</v>
      </c>
      <c r="E160" s="46">
        <v>0</v>
      </c>
      <c r="F160" s="46">
        <v>15535583.35</v>
      </c>
    </row>
    <row r="161" spans="1:6" x14ac:dyDescent="0.25">
      <c r="A161" s="42">
        <v>168002</v>
      </c>
      <c r="B161" s="42" t="s">
        <v>146</v>
      </c>
      <c r="C161" s="46">
        <v>9261958.1199999992</v>
      </c>
      <c r="D161" s="46">
        <v>0</v>
      </c>
      <c r="E161" s="46">
        <v>0</v>
      </c>
      <c r="F161" s="46">
        <v>9261958.1199999992</v>
      </c>
    </row>
    <row r="162" spans="1:6" x14ac:dyDescent="0.25">
      <c r="A162" s="42">
        <v>168002001</v>
      </c>
      <c r="B162" s="42" t="s">
        <v>146</v>
      </c>
      <c r="C162" s="46">
        <v>9261958.1199999992</v>
      </c>
      <c r="D162" s="46">
        <v>0</v>
      </c>
      <c r="E162" s="46">
        <v>0</v>
      </c>
      <c r="F162" s="46">
        <v>9261958.1199999992</v>
      </c>
    </row>
    <row r="163" spans="1:6" ht="30" x14ac:dyDescent="0.25">
      <c r="A163" s="42">
        <v>168006</v>
      </c>
      <c r="B163" s="42" t="s">
        <v>198</v>
      </c>
      <c r="C163" s="46">
        <v>6273625.2300000004</v>
      </c>
      <c r="D163" s="46">
        <v>0</v>
      </c>
      <c r="E163" s="46">
        <v>0</v>
      </c>
      <c r="F163" s="46">
        <v>6273625.2300000004</v>
      </c>
    </row>
    <row r="164" spans="1:6" ht="30" x14ac:dyDescent="0.25">
      <c r="A164" s="42">
        <v>168006001</v>
      </c>
      <c r="B164" s="42" t="s">
        <v>198</v>
      </c>
      <c r="C164" s="46">
        <v>6273625.2300000004</v>
      </c>
      <c r="D164" s="46">
        <v>0</v>
      </c>
      <c r="E164" s="46">
        <v>0</v>
      </c>
      <c r="F164" s="46">
        <v>6273625.2300000004</v>
      </c>
    </row>
    <row r="165" spans="1:6" ht="30" x14ac:dyDescent="0.25">
      <c r="A165" s="42">
        <v>168090</v>
      </c>
      <c r="B165" s="42" t="s">
        <v>201</v>
      </c>
      <c r="C165" s="46">
        <v>0</v>
      </c>
      <c r="D165" s="46">
        <v>0</v>
      </c>
      <c r="E165" s="46">
        <v>0</v>
      </c>
      <c r="F165" s="46">
        <v>0</v>
      </c>
    </row>
    <row r="166" spans="1:6" ht="30" x14ac:dyDescent="0.25">
      <c r="A166" s="42">
        <v>168090001</v>
      </c>
      <c r="B166" s="42" t="s">
        <v>201</v>
      </c>
      <c r="C166" s="46">
        <v>0</v>
      </c>
      <c r="D166" s="46">
        <v>0</v>
      </c>
      <c r="E166" s="46">
        <v>0</v>
      </c>
      <c r="F166" s="46">
        <v>0</v>
      </c>
    </row>
    <row r="167" spans="1:6" x14ac:dyDescent="0.25">
      <c r="A167" s="42">
        <v>1681</v>
      </c>
      <c r="B167" s="42" t="s">
        <v>203</v>
      </c>
      <c r="C167" s="46">
        <v>76981559.640000001</v>
      </c>
      <c r="D167" s="46">
        <v>0</v>
      </c>
      <c r="E167" s="46">
        <v>0</v>
      </c>
      <c r="F167" s="46">
        <v>76981559.640000001</v>
      </c>
    </row>
    <row r="168" spans="1:6" x14ac:dyDescent="0.25">
      <c r="A168" s="42">
        <v>168101</v>
      </c>
      <c r="B168" s="42" t="s">
        <v>205</v>
      </c>
      <c r="C168" s="46">
        <v>76981559.640000001</v>
      </c>
      <c r="D168" s="46">
        <v>0</v>
      </c>
      <c r="E168" s="46">
        <v>0</v>
      </c>
      <c r="F168" s="46">
        <v>76981559.640000001</v>
      </c>
    </row>
    <row r="169" spans="1:6" x14ac:dyDescent="0.25">
      <c r="A169" s="42">
        <v>168101001</v>
      </c>
      <c r="B169" s="42" t="s">
        <v>205</v>
      </c>
      <c r="C169" s="46">
        <v>76981559.640000001</v>
      </c>
      <c r="D169" s="46">
        <v>0</v>
      </c>
      <c r="E169" s="46">
        <v>0</v>
      </c>
      <c r="F169" s="46">
        <v>76981559.640000001</v>
      </c>
    </row>
    <row r="170" spans="1:6" ht="30" x14ac:dyDescent="0.25">
      <c r="A170" s="42">
        <v>1685</v>
      </c>
      <c r="B170" s="42" t="s">
        <v>207</v>
      </c>
      <c r="C170" s="46">
        <v>-11977683812.450001</v>
      </c>
      <c r="D170" s="46">
        <v>0</v>
      </c>
      <c r="E170" s="46">
        <v>0</v>
      </c>
      <c r="F170" s="46">
        <v>-11977683812.450001</v>
      </c>
    </row>
    <row r="171" spans="1:6" x14ac:dyDescent="0.25">
      <c r="A171" s="42">
        <v>168501</v>
      </c>
      <c r="B171" s="42" t="s">
        <v>209</v>
      </c>
      <c r="C171" s="46">
        <v>-6596561484.5500002</v>
      </c>
      <c r="D171" s="46">
        <v>0</v>
      </c>
      <c r="E171" s="46">
        <v>0</v>
      </c>
      <c r="F171" s="46">
        <v>-6596561484.5500002</v>
      </c>
    </row>
    <row r="172" spans="1:6" x14ac:dyDescent="0.25">
      <c r="A172" s="42">
        <v>168501001</v>
      </c>
      <c r="B172" s="42" t="s">
        <v>149</v>
      </c>
      <c r="C172" s="46">
        <v>-6596561484.5500002</v>
      </c>
      <c r="D172" s="46">
        <v>0</v>
      </c>
      <c r="E172" s="46">
        <v>0</v>
      </c>
      <c r="F172" s="46">
        <v>-6596561484.5500002</v>
      </c>
    </row>
    <row r="173" spans="1:6" x14ac:dyDescent="0.25">
      <c r="A173" s="42">
        <v>168502</v>
      </c>
      <c r="B173" s="42" t="s">
        <v>124</v>
      </c>
      <c r="C173" s="46">
        <v>-308607848.88999999</v>
      </c>
      <c r="D173" s="46">
        <v>0</v>
      </c>
      <c r="E173" s="46">
        <v>0</v>
      </c>
      <c r="F173" s="46">
        <v>-308607848.88999999</v>
      </c>
    </row>
    <row r="174" spans="1:6" x14ac:dyDescent="0.25">
      <c r="A174" s="42">
        <v>168502001</v>
      </c>
      <c r="B174" s="42" t="s">
        <v>126</v>
      </c>
      <c r="C174" s="46">
        <v>-308607848.88999999</v>
      </c>
      <c r="D174" s="46">
        <v>0</v>
      </c>
      <c r="E174" s="46">
        <v>0</v>
      </c>
      <c r="F174" s="46">
        <v>-308607848.88999999</v>
      </c>
    </row>
    <row r="175" spans="1:6" x14ac:dyDescent="0.25">
      <c r="A175" s="42">
        <v>168503</v>
      </c>
      <c r="B175" s="42" t="s">
        <v>214</v>
      </c>
      <c r="C175" s="46">
        <v>-6941954.8899999997</v>
      </c>
      <c r="D175" s="46">
        <v>0</v>
      </c>
      <c r="E175" s="46">
        <v>0</v>
      </c>
      <c r="F175" s="46">
        <v>-6941954.8899999997</v>
      </c>
    </row>
    <row r="176" spans="1:6" x14ac:dyDescent="0.25">
      <c r="A176" s="42">
        <v>168503010</v>
      </c>
      <c r="B176" s="42" t="s">
        <v>156</v>
      </c>
      <c r="C176" s="46">
        <v>-6941954.8899999997</v>
      </c>
      <c r="D176" s="46">
        <v>0</v>
      </c>
      <c r="E176" s="46">
        <v>0</v>
      </c>
      <c r="F176" s="46">
        <v>-6941954.8899999997</v>
      </c>
    </row>
    <row r="177" spans="1:6" x14ac:dyDescent="0.25">
      <c r="A177" s="42">
        <v>168503011</v>
      </c>
      <c r="B177" s="42" t="s">
        <v>159</v>
      </c>
      <c r="C177" s="46">
        <v>0</v>
      </c>
      <c r="D177" s="46">
        <v>0</v>
      </c>
      <c r="E177" s="46">
        <v>0</v>
      </c>
      <c r="F177" s="46">
        <v>0</v>
      </c>
    </row>
    <row r="178" spans="1:6" x14ac:dyDescent="0.25">
      <c r="A178" s="42">
        <v>168504</v>
      </c>
      <c r="B178" s="42" t="s">
        <v>84</v>
      </c>
      <c r="C178" s="46">
        <v>-1212675797.98</v>
      </c>
      <c r="D178" s="46">
        <v>0</v>
      </c>
      <c r="E178" s="46">
        <v>0</v>
      </c>
      <c r="F178" s="46">
        <v>-1212675797.98</v>
      </c>
    </row>
    <row r="179" spans="1:6" x14ac:dyDescent="0.25">
      <c r="A179" s="42">
        <v>168504009</v>
      </c>
      <c r="B179" s="42" t="s">
        <v>86</v>
      </c>
      <c r="C179" s="46">
        <v>-108293158.79000001</v>
      </c>
      <c r="D179" s="46">
        <v>0</v>
      </c>
      <c r="E179" s="46">
        <v>0</v>
      </c>
      <c r="F179" s="46">
        <v>-108293158.79000001</v>
      </c>
    </row>
    <row r="180" spans="1:6" x14ac:dyDescent="0.25">
      <c r="A180" s="42">
        <v>168504011</v>
      </c>
      <c r="B180" s="42" t="s">
        <v>88</v>
      </c>
      <c r="C180" s="46">
        <v>-1104382639.1900001</v>
      </c>
      <c r="D180" s="46">
        <v>0</v>
      </c>
      <c r="E180" s="46">
        <v>0</v>
      </c>
      <c r="F180" s="46">
        <v>-1104382639.1900001</v>
      </c>
    </row>
    <row r="181" spans="1:6" x14ac:dyDescent="0.25">
      <c r="A181" s="42">
        <v>168504015</v>
      </c>
      <c r="B181" s="42" t="s">
        <v>131</v>
      </c>
      <c r="C181" s="46">
        <v>0</v>
      </c>
      <c r="D181" s="46">
        <v>0</v>
      </c>
      <c r="E181" s="46">
        <v>0</v>
      </c>
      <c r="F181" s="46">
        <v>0</v>
      </c>
    </row>
    <row r="182" spans="1:6" x14ac:dyDescent="0.25">
      <c r="A182" s="42">
        <v>168505</v>
      </c>
      <c r="B182" s="42" t="s">
        <v>92</v>
      </c>
      <c r="C182" s="46">
        <v>-4253567.01</v>
      </c>
      <c r="D182" s="46">
        <v>0</v>
      </c>
      <c r="E182" s="46">
        <v>0</v>
      </c>
      <c r="F182" s="46">
        <v>-4253567.01</v>
      </c>
    </row>
    <row r="183" spans="1:6" x14ac:dyDescent="0.25">
      <c r="A183" s="42">
        <v>168505002</v>
      </c>
      <c r="B183" s="42" t="s">
        <v>223</v>
      </c>
      <c r="C183" s="46">
        <v>0</v>
      </c>
      <c r="D183" s="46">
        <v>0</v>
      </c>
      <c r="E183" s="46">
        <v>0</v>
      </c>
      <c r="F183" s="46">
        <v>0</v>
      </c>
    </row>
    <row r="184" spans="1:6" x14ac:dyDescent="0.25">
      <c r="A184" s="42">
        <v>168505008</v>
      </c>
      <c r="B184" s="42" t="s">
        <v>94</v>
      </c>
      <c r="C184" s="46">
        <v>-4253567.01</v>
      </c>
      <c r="D184" s="46">
        <v>0</v>
      </c>
      <c r="E184" s="46">
        <v>0</v>
      </c>
      <c r="F184" s="46">
        <v>-4253567.01</v>
      </c>
    </row>
    <row r="185" spans="1:6" ht="30" x14ac:dyDescent="0.25">
      <c r="A185" s="42">
        <v>168505009</v>
      </c>
      <c r="B185" s="42" t="s">
        <v>226</v>
      </c>
      <c r="C185" s="46">
        <v>0</v>
      </c>
      <c r="D185" s="46">
        <v>0</v>
      </c>
      <c r="E185" s="46">
        <v>0</v>
      </c>
      <c r="F185" s="46">
        <v>0</v>
      </c>
    </row>
    <row r="186" spans="1:6" x14ac:dyDescent="0.25">
      <c r="A186" s="42">
        <v>168505010</v>
      </c>
      <c r="B186" s="42" t="s">
        <v>170</v>
      </c>
      <c r="C186" s="46">
        <v>0</v>
      </c>
      <c r="D186" s="46">
        <v>0</v>
      </c>
      <c r="E186" s="46">
        <v>0</v>
      </c>
      <c r="F186" s="46">
        <v>0</v>
      </c>
    </row>
    <row r="187" spans="1:6" x14ac:dyDescent="0.25">
      <c r="A187" s="42">
        <v>168506</v>
      </c>
      <c r="B187" s="42" t="s">
        <v>96</v>
      </c>
      <c r="C187" s="46">
        <v>-805245189.59000003</v>
      </c>
      <c r="D187" s="46">
        <v>0</v>
      </c>
      <c r="E187" s="46">
        <v>0</v>
      </c>
      <c r="F187" s="46">
        <v>-805245189.59000003</v>
      </c>
    </row>
    <row r="188" spans="1:6" x14ac:dyDescent="0.25">
      <c r="A188" s="42">
        <v>168506001</v>
      </c>
      <c r="B188" s="42" t="s">
        <v>98</v>
      </c>
      <c r="C188" s="46">
        <v>-564942259.19000006</v>
      </c>
      <c r="D188" s="46">
        <v>0</v>
      </c>
      <c r="E188" s="46">
        <v>0</v>
      </c>
      <c r="F188" s="46">
        <v>-564942259.19000006</v>
      </c>
    </row>
    <row r="189" spans="1:6" x14ac:dyDescent="0.25">
      <c r="A189" s="42">
        <v>168506002</v>
      </c>
      <c r="B189" s="42" t="s">
        <v>100</v>
      </c>
      <c r="C189" s="46">
        <v>-238006717.25</v>
      </c>
      <c r="D189" s="46">
        <v>0</v>
      </c>
      <c r="E189" s="46">
        <v>0</v>
      </c>
      <c r="F189" s="46">
        <v>-238006717.25</v>
      </c>
    </row>
    <row r="190" spans="1:6" ht="30" x14ac:dyDescent="0.25">
      <c r="A190" s="42">
        <v>168506004</v>
      </c>
      <c r="B190" s="42" t="s">
        <v>136</v>
      </c>
      <c r="C190" s="46">
        <v>-2296213.15</v>
      </c>
      <c r="D190" s="46">
        <v>0</v>
      </c>
      <c r="E190" s="46">
        <v>0</v>
      </c>
      <c r="F190" s="46">
        <v>-2296213.15</v>
      </c>
    </row>
    <row r="191" spans="1:6" x14ac:dyDescent="0.25">
      <c r="A191" s="42">
        <v>168507</v>
      </c>
      <c r="B191" s="42" t="s">
        <v>104</v>
      </c>
      <c r="C191" s="46">
        <v>-1806770786.9200001</v>
      </c>
      <c r="D191" s="46">
        <v>0</v>
      </c>
      <c r="E191" s="46">
        <v>0</v>
      </c>
      <c r="F191" s="46">
        <v>-1806770786.9200001</v>
      </c>
    </row>
    <row r="192" spans="1:6" x14ac:dyDescent="0.25">
      <c r="A192" s="42">
        <v>168507001</v>
      </c>
      <c r="B192" s="42" t="s">
        <v>106</v>
      </c>
      <c r="C192" s="46">
        <v>-886727459.26999998</v>
      </c>
      <c r="D192" s="46">
        <v>0</v>
      </c>
      <c r="E192" s="46">
        <v>0</v>
      </c>
      <c r="F192" s="46">
        <v>-886727459.26999998</v>
      </c>
    </row>
    <row r="193" spans="1:6" x14ac:dyDescent="0.25">
      <c r="A193" s="42">
        <v>168507002</v>
      </c>
      <c r="B193" s="42" t="s">
        <v>108</v>
      </c>
      <c r="C193" s="46">
        <v>-880501313.70000005</v>
      </c>
      <c r="D193" s="46">
        <v>0</v>
      </c>
      <c r="E193" s="46">
        <v>0</v>
      </c>
      <c r="F193" s="46">
        <v>-880501313.70000005</v>
      </c>
    </row>
    <row r="194" spans="1:6" x14ac:dyDescent="0.25">
      <c r="A194" s="42">
        <v>168507003</v>
      </c>
      <c r="B194" s="42" t="s">
        <v>110</v>
      </c>
      <c r="C194" s="46">
        <v>-39542013.950000003</v>
      </c>
      <c r="D194" s="46">
        <v>0</v>
      </c>
      <c r="E194" s="46">
        <v>0</v>
      </c>
      <c r="F194" s="46">
        <v>-39542013.950000003</v>
      </c>
    </row>
    <row r="195" spans="1:6" ht="30" x14ac:dyDescent="0.25">
      <c r="A195" s="42">
        <v>168507006</v>
      </c>
      <c r="B195" s="42" t="s">
        <v>112</v>
      </c>
      <c r="C195" s="46">
        <v>0</v>
      </c>
      <c r="D195" s="46">
        <v>0</v>
      </c>
      <c r="E195" s="46">
        <v>0</v>
      </c>
      <c r="F195" s="46">
        <v>0</v>
      </c>
    </row>
    <row r="196" spans="1:6" x14ac:dyDescent="0.25">
      <c r="A196" s="42">
        <v>168508</v>
      </c>
      <c r="B196" s="42" t="s">
        <v>116</v>
      </c>
      <c r="C196" s="46">
        <v>-276519664.31</v>
      </c>
      <c r="D196" s="46">
        <v>0</v>
      </c>
      <c r="E196" s="46">
        <v>0</v>
      </c>
      <c r="F196" s="46">
        <v>-276519664.31</v>
      </c>
    </row>
    <row r="197" spans="1:6" x14ac:dyDescent="0.25">
      <c r="A197" s="42">
        <v>168508002</v>
      </c>
      <c r="B197" s="42" t="s">
        <v>118</v>
      </c>
      <c r="C197" s="46">
        <v>-251423525.52000001</v>
      </c>
      <c r="D197" s="46">
        <v>0</v>
      </c>
      <c r="E197" s="46">
        <v>0</v>
      </c>
      <c r="F197" s="46">
        <v>-251423525.52000001</v>
      </c>
    </row>
    <row r="198" spans="1:6" x14ac:dyDescent="0.25">
      <c r="A198" s="42">
        <v>168508006</v>
      </c>
      <c r="B198" s="42" t="s">
        <v>192</v>
      </c>
      <c r="C198" s="46">
        <v>-25096138.789999999</v>
      </c>
      <c r="D198" s="46">
        <v>0</v>
      </c>
      <c r="E198" s="46">
        <v>0</v>
      </c>
      <c r="F198" s="46">
        <v>-25096138.789999999</v>
      </c>
    </row>
    <row r="199" spans="1:6" ht="30" x14ac:dyDescent="0.25">
      <c r="A199" s="42">
        <v>168508008</v>
      </c>
      <c r="B199" s="42" t="s">
        <v>241</v>
      </c>
      <c r="C199" s="46">
        <v>0</v>
      </c>
      <c r="D199" s="46">
        <v>0</v>
      </c>
      <c r="E199" s="46">
        <v>0</v>
      </c>
      <c r="F199" s="46">
        <v>0</v>
      </c>
    </row>
    <row r="200" spans="1:6" x14ac:dyDescent="0.25">
      <c r="A200" s="42">
        <v>168509</v>
      </c>
      <c r="B200" s="42" t="s">
        <v>144</v>
      </c>
      <c r="C200" s="46">
        <v>-3883895.84</v>
      </c>
      <c r="D200" s="46">
        <v>0</v>
      </c>
      <c r="E200" s="46">
        <v>0</v>
      </c>
      <c r="F200" s="46">
        <v>-3883895.84</v>
      </c>
    </row>
    <row r="201" spans="1:6" x14ac:dyDescent="0.25">
      <c r="A201" s="42">
        <v>168509002</v>
      </c>
      <c r="B201" s="42" t="s">
        <v>146</v>
      </c>
      <c r="C201" s="46">
        <v>-2315489.5299999998</v>
      </c>
      <c r="D201" s="46">
        <v>0</v>
      </c>
      <c r="E201" s="46">
        <v>0</v>
      </c>
      <c r="F201" s="46">
        <v>-2315489.5299999998</v>
      </c>
    </row>
    <row r="202" spans="1:6" ht="30" x14ac:dyDescent="0.25">
      <c r="A202" s="42">
        <v>168509006</v>
      </c>
      <c r="B202" s="42" t="s">
        <v>198</v>
      </c>
      <c r="C202" s="46">
        <v>-1568406.31</v>
      </c>
      <c r="D202" s="46">
        <v>0</v>
      </c>
      <c r="E202" s="46">
        <v>0</v>
      </c>
      <c r="F202" s="46">
        <v>-1568406.31</v>
      </c>
    </row>
    <row r="203" spans="1:6" ht="30" x14ac:dyDescent="0.25">
      <c r="A203" s="42">
        <v>168509007</v>
      </c>
      <c r="B203" s="42" t="s">
        <v>201</v>
      </c>
      <c r="C203" s="46">
        <v>0</v>
      </c>
      <c r="D203" s="46">
        <v>0</v>
      </c>
      <c r="E203" s="46">
        <v>0</v>
      </c>
      <c r="F203" s="46">
        <v>0</v>
      </c>
    </row>
    <row r="204" spans="1:6" x14ac:dyDescent="0.25">
      <c r="A204" s="42">
        <v>168512</v>
      </c>
      <c r="B204" s="42" t="s">
        <v>247</v>
      </c>
      <c r="C204" s="46">
        <v>0</v>
      </c>
      <c r="D204" s="46">
        <v>0</v>
      </c>
      <c r="E204" s="46">
        <v>0</v>
      </c>
      <c r="F204" s="46">
        <v>0</v>
      </c>
    </row>
    <row r="205" spans="1:6" x14ac:dyDescent="0.25">
      <c r="A205" s="42">
        <v>168512001</v>
      </c>
      <c r="B205" s="42" t="s">
        <v>205</v>
      </c>
      <c r="C205" s="46">
        <v>0</v>
      </c>
      <c r="D205" s="46">
        <v>0</v>
      </c>
      <c r="E205" s="46">
        <v>0</v>
      </c>
      <c r="F205" s="46">
        <v>0</v>
      </c>
    </row>
    <row r="206" spans="1:6" x14ac:dyDescent="0.25">
      <c r="A206" s="42">
        <v>168513</v>
      </c>
      <c r="B206" s="42" t="s">
        <v>250</v>
      </c>
      <c r="C206" s="46">
        <v>-6224968.46</v>
      </c>
      <c r="D206" s="46">
        <v>0</v>
      </c>
      <c r="E206" s="46">
        <v>0</v>
      </c>
      <c r="F206" s="46">
        <v>-6224968.46</v>
      </c>
    </row>
    <row r="207" spans="1:6" x14ac:dyDescent="0.25">
      <c r="A207" s="42">
        <v>168513009</v>
      </c>
      <c r="B207" s="42" t="s">
        <v>252</v>
      </c>
      <c r="C207" s="46">
        <v>0</v>
      </c>
      <c r="D207" s="46">
        <v>0</v>
      </c>
      <c r="E207" s="46">
        <v>0</v>
      </c>
      <c r="F207" s="46">
        <v>0</v>
      </c>
    </row>
    <row r="208" spans="1:6" ht="30" x14ac:dyDescent="0.25">
      <c r="A208" s="42">
        <v>168513011</v>
      </c>
      <c r="B208" s="42" t="s">
        <v>254</v>
      </c>
      <c r="C208" s="46">
        <v>-6224968.46</v>
      </c>
      <c r="D208" s="46">
        <v>0</v>
      </c>
      <c r="E208" s="46">
        <v>0</v>
      </c>
      <c r="F208" s="46">
        <v>-6224968.46</v>
      </c>
    </row>
    <row r="209" spans="1:6" ht="30" x14ac:dyDescent="0.25">
      <c r="A209" s="42">
        <v>168513027</v>
      </c>
      <c r="B209" s="42" t="s">
        <v>256</v>
      </c>
      <c r="C209" s="46">
        <v>0</v>
      </c>
      <c r="D209" s="46">
        <v>0</v>
      </c>
      <c r="E209" s="46">
        <v>0</v>
      </c>
      <c r="F209" s="46">
        <v>0</v>
      </c>
    </row>
    <row r="210" spans="1:6" ht="30" x14ac:dyDescent="0.25">
      <c r="A210" s="42">
        <v>168513028</v>
      </c>
      <c r="B210" s="42" t="s">
        <v>258</v>
      </c>
      <c r="C210" s="46">
        <v>0</v>
      </c>
      <c r="D210" s="46">
        <v>0</v>
      </c>
      <c r="E210" s="46">
        <v>0</v>
      </c>
      <c r="F210" s="46">
        <v>0</v>
      </c>
    </row>
    <row r="211" spans="1:6" ht="30" x14ac:dyDescent="0.25">
      <c r="A211" s="42">
        <v>168513033</v>
      </c>
      <c r="B211" s="42" t="s">
        <v>260</v>
      </c>
      <c r="C211" s="46">
        <v>0</v>
      </c>
      <c r="D211" s="46">
        <v>0</v>
      </c>
      <c r="E211" s="46">
        <v>0</v>
      </c>
      <c r="F211" s="46">
        <v>0</v>
      </c>
    </row>
    <row r="212" spans="1:6" ht="30" x14ac:dyDescent="0.25">
      <c r="A212" s="42">
        <v>168513034</v>
      </c>
      <c r="B212" s="42" t="s">
        <v>262</v>
      </c>
      <c r="C212" s="46">
        <v>0</v>
      </c>
      <c r="D212" s="46">
        <v>0</v>
      </c>
      <c r="E212" s="46">
        <v>0</v>
      </c>
      <c r="F212" s="46">
        <v>0</v>
      </c>
    </row>
    <row r="213" spans="1:6" x14ac:dyDescent="0.25">
      <c r="A213" s="42">
        <v>168513067</v>
      </c>
      <c r="B213" s="42" t="s">
        <v>120</v>
      </c>
      <c r="C213" s="46">
        <v>0</v>
      </c>
      <c r="D213" s="46">
        <v>0</v>
      </c>
      <c r="E213" s="46">
        <v>0</v>
      </c>
      <c r="F213" s="46">
        <v>0</v>
      </c>
    </row>
    <row r="214" spans="1:6" x14ac:dyDescent="0.25">
      <c r="A214" s="42">
        <v>168515</v>
      </c>
      <c r="B214" s="42" t="s">
        <v>265</v>
      </c>
      <c r="C214" s="46">
        <v>-949998654.00999999</v>
      </c>
      <c r="D214" s="46">
        <v>0</v>
      </c>
      <c r="E214" s="46">
        <v>0</v>
      </c>
      <c r="F214" s="46">
        <v>-949998654.00999999</v>
      </c>
    </row>
    <row r="215" spans="1:6" x14ac:dyDescent="0.25">
      <c r="A215" s="42">
        <v>168515034</v>
      </c>
      <c r="B215" s="42" t="s">
        <v>1099</v>
      </c>
      <c r="C215" s="46">
        <v>0</v>
      </c>
      <c r="D215" s="46">
        <v>0</v>
      </c>
      <c r="E215" s="46">
        <v>0</v>
      </c>
      <c r="F215" s="46">
        <v>0</v>
      </c>
    </row>
    <row r="216" spans="1:6" x14ac:dyDescent="0.25">
      <c r="A216" s="42">
        <v>168515041</v>
      </c>
      <c r="B216" s="42" t="s">
        <v>267</v>
      </c>
      <c r="C216" s="46">
        <v>0</v>
      </c>
      <c r="D216" s="46">
        <v>0</v>
      </c>
      <c r="E216" s="46">
        <v>0</v>
      </c>
      <c r="F216" s="46">
        <v>0</v>
      </c>
    </row>
    <row r="217" spans="1:6" ht="30" x14ac:dyDescent="0.25">
      <c r="A217" s="42">
        <v>168515062</v>
      </c>
      <c r="B217" s="42" t="s">
        <v>1077</v>
      </c>
      <c r="C217" s="46">
        <v>0</v>
      </c>
      <c r="D217" s="46">
        <v>0</v>
      </c>
      <c r="E217" s="46">
        <v>0</v>
      </c>
      <c r="F217" s="46">
        <v>0</v>
      </c>
    </row>
    <row r="218" spans="1:6" ht="30" x14ac:dyDescent="0.25">
      <c r="A218" s="42">
        <v>168515063</v>
      </c>
      <c r="B218" s="42" t="s">
        <v>1075</v>
      </c>
      <c r="C218" s="46">
        <v>0</v>
      </c>
      <c r="D218" s="46">
        <v>0</v>
      </c>
      <c r="E218" s="46">
        <v>0</v>
      </c>
      <c r="F218" s="46">
        <v>0</v>
      </c>
    </row>
    <row r="219" spans="1:6" x14ac:dyDescent="0.25">
      <c r="A219" s="42">
        <v>168515072</v>
      </c>
      <c r="B219" s="42" t="s">
        <v>252</v>
      </c>
      <c r="C219" s="46">
        <v>0</v>
      </c>
      <c r="D219" s="46">
        <v>0</v>
      </c>
      <c r="E219" s="46">
        <v>0</v>
      </c>
      <c r="F219" s="46">
        <v>0</v>
      </c>
    </row>
    <row r="220" spans="1:6" ht="30" x14ac:dyDescent="0.25">
      <c r="A220" s="42">
        <v>168515074</v>
      </c>
      <c r="B220" s="42" t="s">
        <v>254</v>
      </c>
      <c r="C220" s="46">
        <v>-46090231.969999999</v>
      </c>
      <c r="D220" s="46">
        <v>0</v>
      </c>
      <c r="E220" s="46">
        <v>0</v>
      </c>
      <c r="F220" s="46">
        <v>-46090231.969999999</v>
      </c>
    </row>
    <row r="221" spans="1:6" ht="30" x14ac:dyDescent="0.25">
      <c r="A221" s="42">
        <v>168515087</v>
      </c>
      <c r="B221" s="42" t="s">
        <v>1016</v>
      </c>
      <c r="C221" s="46">
        <v>0</v>
      </c>
      <c r="D221" s="46">
        <v>0</v>
      </c>
      <c r="E221" s="46">
        <v>0</v>
      </c>
      <c r="F221" s="46">
        <v>0</v>
      </c>
    </row>
    <row r="222" spans="1:6" ht="30" x14ac:dyDescent="0.25">
      <c r="A222" s="42">
        <v>168515090</v>
      </c>
      <c r="B222" s="42" t="s">
        <v>256</v>
      </c>
      <c r="C222" s="46">
        <v>-9700865.0700000003</v>
      </c>
      <c r="D222" s="46">
        <v>0</v>
      </c>
      <c r="E222" s="46">
        <v>0</v>
      </c>
      <c r="F222" s="46">
        <v>-9700865.0700000003</v>
      </c>
    </row>
    <row r="223" spans="1:6" ht="30" x14ac:dyDescent="0.25">
      <c r="A223" s="42">
        <v>168515091</v>
      </c>
      <c r="B223" s="42" t="s">
        <v>258</v>
      </c>
      <c r="C223" s="46">
        <v>-16715865.17</v>
      </c>
      <c r="D223" s="46">
        <v>0</v>
      </c>
      <c r="E223" s="46">
        <v>0</v>
      </c>
      <c r="F223" s="46">
        <v>-16715865.17</v>
      </c>
    </row>
    <row r="224" spans="1:6" ht="45" x14ac:dyDescent="0.25">
      <c r="A224" s="42">
        <v>168515092</v>
      </c>
      <c r="B224" s="42" t="s">
        <v>273</v>
      </c>
      <c r="C224" s="46">
        <v>0</v>
      </c>
      <c r="D224" s="46">
        <v>0</v>
      </c>
      <c r="E224" s="46">
        <v>0</v>
      </c>
      <c r="F224" s="46">
        <v>0</v>
      </c>
    </row>
    <row r="225" spans="1:6" ht="45" x14ac:dyDescent="0.25">
      <c r="A225" s="42">
        <v>168515093</v>
      </c>
      <c r="B225" s="42" t="s">
        <v>1090</v>
      </c>
      <c r="C225" s="46">
        <v>0</v>
      </c>
      <c r="D225" s="46">
        <v>0</v>
      </c>
      <c r="E225" s="46">
        <v>0</v>
      </c>
      <c r="F225" s="46">
        <v>0</v>
      </c>
    </row>
    <row r="226" spans="1:6" ht="30" x14ac:dyDescent="0.25">
      <c r="A226" s="42">
        <v>168515096</v>
      </c>
      <c r="B226" s="42" t="s">
        <v>260</v>
      </c>
      <c r="C226" s="46">
        <v>-443117007.29000002</v>
      </c>
      <c r="D226" s="46">
        <v>0</v>
      </c>
      <c r="E226" s="46">
        <v>0</v>
      </c>
      <c r="F226" s="46">
        <v>-443117007.29000002</v>
      </c>
    </row>
    <row r="227" spans="1:6" ht="30" x14ac:dyDescent="0.25">
      <c r="A227" s="42">
        <v>168515097</v>
      </c>
      <c r="B227" s="42" t="s">
        <v>262</v>
      </c>
      <c r="C227" s="46">
        <v>-66333804.329999998</v>
      </c>
      <c r="D227" s="46">
        <v>0</v>
      </c>
      <c r="E227" s="46">
        <v>0</v>
      </c>
      <c r="F227" s="46">
        <v>-66333804.329999998</v>
      </c>
    </row>
    <row r="228" spans="1:6" ht="45" x14ac:dyDescent="0.25">
      <c r="A228" s="42">
        <v>168515101</v>
      </c>
      <c r="B228" s="42" t="s">
        <v>277</v>
      </c>
      <c r="C228" s="46">
        <v>0</v>
      </c>
      <c r="D228" s="46">
        <v>0</v>
      </c>
      <c r="E228" s="46">
        <v>0</v>
      </c>
      <c r="F228" s="46">
        <v>0</v>
      </c>
    </row>
    <row r="229" spans="1:6" ht="30" x14ac:dyDescent="0.25">
      <c r="A229" s="42">
        <v>168515104</v>
      </c>
      <c r="B229" s="42" t="s">
        <v>279</v>
      </c>
      <c r="C229" s="46">
        <v>-368040880.18000001</v>
      </c>
      <c r="D229" s="46">
        <v>0</v>
      </c>
      <c r="E229" s="46">
        <v>0</v>
      </c>
      <c r="F229" s="46">
        <v>-368040880.18000001</v>
      </c>
    </row>
    <row r="230" spans="1:6" ht="30" x14ac:dyDescent="0.25">
      <c r="A230" s="42">
        <v>1695</v>
      </c>
      <c r="B230" s="42" t="s">
        <v>1122</v>
      </c>
      <c r="C230" s="46">
        <v>-725382310.47000003</v>
      </c>
      <c r="D230" s="46">
        <v>0</v>
      </c>
      <c r="E230" s="46">
        <v>0</v>
      </c>
      <c r="F230" s="46">
        <v>-725382310.47000003</v>
      </c>
    </row>
    <row r="231" spans="1:6" x14ac:dyDescent="0.25">
      <c r="A231" s="42">
        <v>169508</v>
      </c>
      <c r="B231" s="42" t="s">
        <v>84</v>
      </c>
      <c r="C231" s="46">
        <v>-45924423.030000001</v>
      </c>
      <c r="D231" s="46">
        <v>0</v>
      </c>
      <c r="E231" s="46">
        <v>0</v>
      </c>
      <c r="F231" s="46">
        <v>-45924423.030000001</v>
      </c>
    </row>
    <row r="232" spans="1:6" x14ac:dyDescent="0.25">
      <c r="A232" s="42">
        <v>169508011</v>
      </c>
      <c r="B232" s="42" t="s">
        <v>88</v>
      </c>
      <c r="C232" s="46">
        <v>-45924423.030000001</v>
      </c>
      <c r="D232" s="46">
        <v>0</v>
      </c>
      <c r="E232" s="46">
        <v>0</v>
      </c>
      <c r="F232" s="46">
        <v>-45924423.030000001</v>
      </c>
    </row>
    <row r="233" spans="1:6" x14ac:dyDescent="0.25">
      <c r="A233" s="42">
        <v>169512</v>
      </c>
      <c r="B233" s="42" t="s">
        <v>1118</v>
      </c>
      <c r="C233" s="46">
        <v>-679457887.44000006</v>
      </c>
      <c r="D233" s="46">
        <v>0</v>
      </c>
      <c r="E233" s="46">
        <v>0</v>
      </c>
      <c r="F233" s="46">
        <v>-679457887.44000006</v>
      </c>
    </row>
    <row r="234" spans="1:6" x14ac:dyDescent="0.25">
      <c r="A234" s="42">
        <v>169512002</v>
      </c>
      <c r="B234" s="42" t="s">
        <v>118</v>
      </c>
      <c r="C234" s="46">
        <v>-679457887.44000006</v>
      </c>
      <c r="D234" s="46">
        <v>0</v>
      </c>
      <c r="E234" s="46">
        <v>0</v>
      </c>
      <c r="F234" s="46">
        <v>-679457887.44000006</v>
      </c>
    </row>
    <row r="235" spans="1:6" x14ac:dyDescent="0.25">
      <c r="A235" s="42">
        <v>19</v>
      </c>
      <c r="B235" s="42" t="s">
        <v>281</v>
      </c>
      <c r="C235" s="46">
        <v>12686170132.25</v>
      </c>
      <c r="D235" s="46">
        <v>0</v>
      </c>
      <c r="E235" s="46">
        <v>178333140</v>
      </c>
      <c r="F235" s="46">
        <v>12507836992.25</v>
      </c>
    </row>
    <row r="236" spans="1:6" x14ac:dyDescent="0.25">
      <c r="A236" s="42">
        <v>1905</v>
      </c>
      <c r="B236" s="42" t="s">
        <v>282</v>
      </c>
      <c r="C236" s="46">
        <v>1186781613</v>
      </c>
      <c r="D236" s="46">
        <v>0</v>
      </c>
      <c r="E236" s="46">
        <v>0</v>
      </c>
      <c r="F236" s="46">
        <v>1186781613</v>
      </c>
    </row>
    <row r="237" spans="1:6" x14ac:dyDescent="0.25">
      <c r="A237" s="42">
        <v>190504</v>
      </c>
      <c r="B237" s="42" t="s">
        <v>62</v>
      </c>
      <c r="C237" s="46">
        <v>0</v>
      </c>
      <c r="D237" s="46">
        <v>0</v>
      </c>
      <c r="E237" s="46">
        <v>0</v>
      </c>
      <c r="F237" s="46">
        <v>0</v>
      </c>
    </row>
    <row r="238" spans="1:6" x14ac:dyDescent="0.25">
      <c r="A238" s="42">
        <v>190504001</v>
      </c>
      <c r="B238" s="42" t="s">
        <v>62</v>
      </c>
      <c r="C238" s="46">
        <v>0</v>
      </c>
      <c r="D238" s="46">
        <v>0</v>
      </c>
      <c r="E238" s="46">
        <v>0</v>
      </c>
      <c r="F238" s="46">
        <v>0</v>
      </c>
    </row>
    <row r="239" spans="1:6" ht="30" x14ac:dyDescent="0.25">
      <c r="A239" s="42">
        <v>190505</v>
      </c>
      <c r="B239" s="42" t="s">
        <v>284</v>
      </c>
      <c r="C239" s="46">
        <v>0</v>
      </c>
      <c r="D239" s="46">
        <v>0</v>
      </c>
      <c r="E239" s="46">
        <v>0</v>
      </c>
      <c r="F239" s="46">
        <v>0</v>
      </c>
    </row>
    <row r="240" spans="1:6" ht="30" x14ac:dyDescent="0.25">
      <c r="A240" s="42">
        <v>190505001</v>
      </c>
      <c r="B240" s="42" t="s">
        <v>284</v>
      </c>
      <c r="C240" s="46">
        <v>0</v>
      </c>
      <c r="D240" s="46">
        <v>0</v>
      </c>
      <c r="E240" s="46">
        <v>0</v>
      </c>
      <c r="F240" s="46">
        <v>0</v>
      </c>
    </row>
    <row r="241" spans="1:6" x14ac:dyDescent="0.25">
      <c r="A241" s="42">
        <v>190514</v>
      </c>
      <c r="B241" s="42" t="s">
        <v>323</v>
      </c>
      <c r="C241" s="46">
        <v>1186781613</v>
      </c>
      <c r="D241" s="46">
        <v>0</v>
      </c>
      <c r="E241" s="46">
        <v>0</v>
      </c>
      <c r="F241" s="46">
        <v>1186781613</v>
      </c>
    </row>
    <row r="242" spans="1:6" x14ac:dyDescent="0.25">
      <c r="A242" s="42">
        <v>190514001</v>
      </c>
      <c r="B242" s="42" t="s">
        <v>323</v>
      </c>
      <c r="C242" s="46">
        <v>1186781613</v>
      </c>
      <c r="D242" s="46">
        <v>0</v>
      </c>
      <c r="E242" s="46">
        <v>0</v>
      </c>
      <c r="F242" s="46">
        <v>1186781613</v>
      </c>
    </row>
    <row r="243" spans="1:6" x14ac:dyDescent="0.25">
      <c r="A243" s="42">
        <v>190515</v>
      </c>
      <c r="B243" s="42" t="s">
        <v>287</v>
      </c>
      <c r="C243" s="46">
        <v>0</v>
      </c>
      <c r="D243" s="46">
        <v>0</v>
      </c>
      <c r="E243" s="46">
        <v>0</v>
      </c>
      <c r="F243" s="46">
        <v>0</v>
      </c>
    </row>
    <row r="244" spans="1:6" x14ac:dyDescent="0.25">
      <c r="A244" s="42">
        <v>190515001</v>
      </c>
      <c r="B244" s="42" t="s">
        <v>287</v>
      </c>
      <c r="C244" s="46">
        <v>0</v>
      </c>
      <c r="D244" s="46">
        <v>0</v>
      </c>
      <c r="E244" s="46">
        <v>0</v>
      </c>
      <c r="F244" s="46">
        <v>0</v>
      </c>
    </row>
    <row r="245" spans="1:6" x14ac:dyDescent="0.25">
      <c r="A245" s="42">
        <v>190590</v>
      </c>
      <c r="B245" s="42" t="s">
        <v>290</v>
      </c>
      <c r="C245" s="46">
        <v>0</v>
      </c>
      <c r="D245" s="46">
        <v>0</v>
      </c>
      <c r="E245" s="46">
        <v>0</v>
      </c>
      <c r="F245" s="46">
        <v>0</v>
      </c>
    </row>
    <row r="246" spans="1:6" x14ac:dyDescent="0.25">
      <c r="A246" s="42">
        <v>190590001</v>
      </c>
      <c r="B246" s="42" t="s">
        <v>290</v>
      </c>
      <c r="C246" s="46">
        <v>0</v>
      </c>
      <c r="D246" s="46">
        <v>0</v>
      </c>
      <c r="E246" s="46">
        <v>0</v>
      </c>
      <c r="F246" s="46">
        <v>0</v>
      </c>
    </row>
    <row r="247" spans="1:6" x14ac:dyDescent="0.25">
      <c r="A247" s="42">
        <v>1906</v>
      </c>
      <c r="B247" s="42" t="s">
        <v>1112</v>
      </c>
      <c r="C247" s="46">
        <v>2823976892.27</v>
      </c>
      <c r="D247" s="46">
        <v>0</v>
      </c>
      <c r="E247" s="46">
        <v>0</v>
      </c>
      <c r="F247" s="46">
        <v>2823976892.27</v>
      </c>
    </row>
    <row r="248" spans="1:6" x14ac:dyDescent="0.25">
      <c r="A248" s="42">
        <v>190604</v>
      </c>
      <c r="B248" s="42" t="s">
        <v>1111</v>
      </c>
      <c r="C248" s="46">
        <v>2823976892.27</v>
      </c>
      <c r="D248" s="46">
        <v>0</v>
      </c>
      <c r="E248" s="46">
        <v>0</v>
      </c>
      <c r="F248" s="46">
        <v>2823976892.27</v>
      </c>
    </row>
    <row r="249" spans="1:6" x14ac:dyDescent="0.25">
      <c r="A249" s="42">
        <v>190604001</v>
      </c>
      <c r="B249" s="42" t="s">
        <v>1110</v>
      </c>
      <c r="C249" s="46">
        <v>2823976892.27</v>
      </c>
      <c r="D249" s="46">
        <v>0</v>
      </c>
      <c r="E249" s="46">
        <v>0</v>
      </c>
      <c r="F249" s="46">
        <v>2823976892.27</v>
      </c>
    </row>
    <row r="250" spans="1:6" x14ac:dyDescent="0.25">
      <c r="A250" s="42">
        <v>1908</v>
      </c>
      <c r="B250" s="42" t="s">
        <v>292</v>
      </c>
      <c r="C250" s="46">
        <v>971161169.51999998</v>
      </c>
      <c r="D250" s="46">
        <v>0</v>
      </c>
      <c r="E250" s="46">
        <v>0</v>
      </c>
      <c r="F250" s="46">
        <v>971161169.51999998</v>
      </c>
    </row>
    <row r="251" spans="1:6" x14ac:dyDescent="0.25">
      <c r="A251" s="42">
        <v>190801</v>
      </c>
      <c r="B251" s="42" t="s">
        <v>294</v>
      </c>
      <c r="C251" s="46">
        <v>971161169.51999998</v>
      </c>
      <c r="D251" s="46">
        <v>0</v>
      </c>
      <c r="E251" s="46">
        <v>0</v>
      </c>
      <c r="F251" s="46">
        <v>971161169.51999998</v>
      </c>
    </row>
    <row r="252" spans="1:6" x14ac:dyDescent="0.25">
      <c r="A252" s="42">
        <v>190801001</v>
      </c>
      <c r="B252" s="42" t="s">
        <v>294</v>
      </c>
      <c r="C252" s="46">
        <v>971161169.51999998</v>
      </c>
      <c r="D252" s="46">
        <v>0</v>
      </c>
      <c r="E252" s="46">
        <v>0</v>
      </c>
      <c r="F252" s="46">
        <v>971161169.51999998</v>
      </c>
    </row>
    <row r="253" spans="1:6" x14ac:dyDescent="0.25">
      <c r="A253" s="42">
        <v>1970</v>
      </c>
      <c r="B253" s="42" t="s">
        <v>296</v>
      </c>
      <c r="C253" s="46">
        <v>8713371103.3799992</v>
      </c>
      <c r="D253" s="46">
        <v>0</v>
      </c>
      <c r="E253" s="46">
        <v>0</v>
      </c>
      <c r="F253" s="46">
        <v>8713371103.3799992</v>
      </c>
    </row>
    <row r="254" spans="1:6" x14ac:dyDescent="0.25">
      <c r="A254" s="42">
        <v>197007</v>
      </c>
      <c r="B254" s="42" t="s">
        <v>298</v>
      </c>
      <c r="C254" s="46">
        <v>8713371103.3799992</v>
      </c>
      <c r="D254" s="46">
        <v>0</v>
      </c>
      <c r="E254" s="46">
        <v>0</v>
      </c>
      <c r="F254" s="46">
        <v>8713371103.3799992</v>
      </c>
    </row>
    <row r="255" spans="1:6" x14ac:dyDescent="0.25">
      <c r="A255" s="42">
        <v>197007001</v>
      </c>
      <c r="B255" s="42" t="s">
        <v>298</v>
      </c>
      <c r="C255" s="46">
        <v>8713371103.3799992</v>
      </c>
      <c r="D255" s="46">
        <v>0</v>
      </c>
      <c r="E255" s="46">
        <v>0</v>
      </c>
      <c r="F255" s="46">
        <v>8713371103.3799992</v>
      </c>
    </row>
    <row r="256" spans="1:6" x14ac:dyDescent="0.25">
      <c r="A256" s="42">
        <v>197008</v>
      </c>
      <c r="B256" s="42" t="s">
        <v>301</v>
      </c>
      <c r="C256" s="46">
        <v>0</v>
      </c>
      <c r="D256" s="46">
        <v>0</v>
      </c>
      <c r="E256" s="46">
        <v>0</v>
      </c>
      <c r="F256" s="46">
        <v>0</v>
      </c>
    </row>
    <row r="257" spans="1:6" x14ac:dyDescent="0.25">
      <c r="A257" s="42">
        <v>197008001</v>
      </c>
      <c r="B257" s="42" t="s">
        <v>301</v>
      </c>
      <c r="C257" s="46">
        <v>0</v>
      </c>
      <c r="D257" s="46">
        <v>0</v>
      </c>
      <c r="E257" s="46">
        <v>0</v>
      </c>
      <c r="F257" s="46">
        <v>0</v>
      </c>
    </row>
    <row r="258" spans="1:6" x14ac:dyDescent="0.25">
      <c r="A258" s="42">
        <v>197090</v>
      </c>
      <c r="B258" s="42" t="s">
        <v>991</v>
      </c>
      <c r="C258" s="46">
        <v>0</v>
      </c>
      <c r="D258" s="46">
        <v>0</v>
      </c>
      <c r="E258" s="46">
        <v>0</v>
      </c>
      <c r="F258" s="46">
        <v>0</v>
      </c>
    </row>
    <row r="259" spans="1:6" x14ac:dyDescent="0.25">
      <c r="A259" s="42">
        <v>197090001</v>
      </c>
      <c r="B259" s="42" t="s">
        <v>991</v>
      </c>
      <c r="C259" s="46">
        <v>0</v>
      </c>
      <c r="D259" s="46">
        <v>0</v>
      </c>
      <c r="E259" s="46">
        <v>0</v>
      </c>
      <c r="F259" s="46">
        <v>0</v>
      </c>
    </row>
    <row r="260" spans="1:6" ht="30" x14ac:dyDescent="0.25">
      <c r="A260" s="42">
        <v>1975</v>
      </c>
      <c r="B260" s="42" t="s">
        <v>303</v>
      </c>
      <c r="C260" s="46">
        <v>-1009120645.92</v>
      </c>
      <c r="D260" s="46">
        <v>0</v>
      </c>
      <c r="E260" s="46">
        <v>178333140</v>
      </c>
      <c r="F260" s="46">
        <v>-1187453785.9200001</v>
      </c>
    </row>
    <row r="261" spans="1:6" x14ac:dyDescent="0.25">
      <c r="A261" s="42">
        <v>197507</v>
      </c>
      <c r="B261" s="42" t="s">
        <v>298</v>
      </c>
      <c r="C261" s="46">
        <v>-1009120645.92</v>
      </c>
      <c r="D261" s="46">
        <v>0</v>
      </c>
      <c r="E261" s="46">
        <v>178333140</v>
      </c>
      <c r="F261" s="46">
        <v>-1187453785.9200001</v>
      </c>
    </row>
    <row r="262" spans="1:6" x14ac:dyDescent="0.25">
      <c r="A262" s="42">
        <v>197507001</v>
      </c>
      <c r="B262" s="42" t="s">
        <v>298</v>
      </c>
      <c r="C262" s="46">
        <v>-1009120645.92</v>
      </c>
      <c r="D262" s="46">
        <v>0</v>
      </c>
      <c r="E262" s="46">
        <v>178333140</v>
      </c>
      <c r="F262" s="46">
        <v>-1187453785.9200001</v>
      </c>
    </row>
    <row r="263" spans="1:6" x14ac:dyDescent="0.25">
      <c r="A263" s="42">
        <v>1986</v>
      </c>
      <c r="B263" s="42" t="s">
        <v>306</v>
      </c>
      <c r="C263" s="46">
        <v>0</v>
      </c>
      <c r="D263" s="46">
        <v>0</v>
      </c>
      <c r="E263" s="46">
        <v>0</v>
      </c>
      <c r="F263" s="46">
        <v>0</v>
      </c>
    </row>
    <row r="264" spans="1:6" x14ac:dyDescent="0.25">
      <c r="A264" s="42">
        <v>198605</v>
      </c>
      <c r="B264" s="42" t="s">
        <v>308</v>
      </c>
      <c r="C264" s="46">
        <v>0</v>
      </c>
      <c r="D264" s="46">
        <v>0</v>
      </c>
      <c r="E264" s="46">
        <v>0</v>
      </c>
      <c r="F264" s="46">
        <v>0</v>
      </c>
    </row>
    <row r="265" spans="1:6" x14ac:dyDescent="0.25">
      <c r="A265" s="42">
        <v>198605001</v>
      </c>
      <c r="B265" s="42" t="s">
        <v>308</v>
      </c>
      <c r="C265" s="46">
        <v>0</v>
      </c>
      <c r="D265" s="46">
        <v>0</v>
      </c>
      <c r="E265" s="46">
        <v>0</v>
      </c>
      <c r="F265" s="46">
        <v>0</v>
      </c>
    </row>
    <row r="266" spans="1:6" x14ac:dyDescent="0.25">
      <c r="A266" s="42" t="s">
        <v>310</v>
      </c>
      <c r="B266" s="42" t="s">
        <v>311</v>
      </c>
      <c r="C266" s="46">
        <v>44874925852.561401</v>
      </c>
      <c r="D266" s="46">
        <v>102192226685.14</v>
      </c>
      <c r="E266" s="46">
        <v>109755855047.64</v>
      </c>
      <c r="F266" s="46">
        <v>52438554215.061401</v>
      </c>
    </row>
    <row r="267" spans="1:6" x14ac:dyDescent="0.25">
      <c r="A267" s="42">
        <v>23</v>
      </c>
      <c r="B267" s="42" t="s">
        <v>313</v>
      </c>
      <c r="C267" s="46">
        <v>11343504811.33</v>
      </c>
      <c r="D267" s="46">
        <v>0</v>
      </c>
      <c r="E267" s="46">
        <v>0</v>
      </c>
      <c r="F267" s="46">
        <v>11343504811.33</v>
      </c>
    </row>
    <row r="268" spans="1:6" x14ac:dyDescent="0.25">
      <c r="A268" s="42">
        <v>2314</v>
      </c>
      <c r="B268" s="42" t="s">
        <v>314</v>
      </c>
      <c r="C268" s="46">
        <v>11343504811.33</v>
      </c>
      <c r="D268" s="46">
        <v>0</v>
      </c>
      <c r="E268" s="46">
        <v>0</v>
      </c>
      <c r="F268" s="46">
        <v>11343504811.33</v>
      </c>
    </row>
    <row r="269" spans="1:6" x14ac:dyDescent="0.25">
      <c r="A269" s="42">
        <v>231407</v>
      </c>
      <c r="B269" s="42" t="s">
        <v>316</v>
      </c>
      <c r="C269" s="46">
        <v>11343504811.33</v>
      </c>
      <c r="D269" s="46">
        <v>0</v>
      </c>
      <c r="E269" s="46">
        <v>0</v>
      </c>
      <c r="F269" s="46">
        <v>11343504811.33</v>
      </c>
    </row>
    <row r="270" spans="1:6" x14ac:dyDescent="0.25">
      <c r="A270" s="42">
        <v>231407001</v>
      </c>
      <c r="B270" s="42" t="s">
        <v>318</v>
      </c>
      <c r="C270" s="46">
        <v>11343504811.33</v>
      </c>
      <c r="D270" s="46">
        <v>0</v>
      </c>
      <c r="E270" s="46">
        <v>0</v>
      </c>
      <c r="F270" s="46">
        <v>11343504811.33</v>
      </c>
    </row>
    <row r="271" spans="1:6" x14ac:dyDescent="0.25">
      <c r="A271" s="42">
        <v>24</v>
      </c>
      <c r="B271" s="42" t="s">
        <v>320</v>
      </c>
      <c r="C271" s="46">
        <v>9385199869.6414795</v>
      </c>
      <c r="D271" s="46">
        <v>50106625617.139999</v>
      </c>
      <c r="E271" s="46">
        <v>50385714362.010002</v>
      </c>
      <c r="F271" s="46">
        <v>9664288614.5114803</v>
      </c>
    </row>
    <row r="272" spans="1:6" ht="30" x14ac:dyDescent="0.25">
      <c r="A272" s="42">
        <v>2401</v>
      </c>
      <c r="B272" s="42" t="s">
        <v>321</v>
      </c>
      <c r="C272" s="46">
        <v>5198956476.46</v>
      </c>
      <c r="D272" s="46">
        <v>9478981049.1000004</v>
      </c>
      <c r="E272" s="46">
        <v>9090507332.6399994</v>
      </c>
      <c r="F272" s="46">
        <v>4810482760</v>
      </c>
    </row>
    <row r="273" spans="1:6" x14ac:dyDescent="0.25">
      <c r="A273" s="42">
        <v>240101</v>
      </c>
      <c r="B273" s="42" t="s">
        <v>323</v>
      </c>
      <c r="C273" s="46">
        <v>0</v>
      </c>
      <c r="D273" s="46">
        <v>339524067.63999999</v>
      </c>
      <c r="E273" s="46">
        <v>339524067.63999999</v>
      </c>
      <c r="F273" s="46">
        <v>0</v>
      </c>
    </row>
    <row r="274" spans="1:6" x14ac:dyDescent="0.25">
      <c r="A274" s="42">
        <v>240101001</v>
      </c>
      <c r="B274" s="42" t="s">
        <v>323</v>
      </c>
      <c r="C274" s="46">
        <v>0</v>
      </c>
      <c r="D274" s="46">
        <v>339524067.63999999</v>
      </c>
      <c r="E274" s="46">
        <v>339524067.63999999</v>
      </c>
      <c r="F274" s="46">
        <v>0</v>
      </c>
    </row>
    <row r="275" spans="1:6" x14ac:dyDescent="0.25">
      <c r="A275" s="42">
        <v>240102</v>
      </c>
      <c r="B275" s="42" t="s">
        <v>326</v>
      </c>
      <c r="C275" s="46">
        <v>5198956476.46</v>
      </c>
      <c r="D275" s="46">
        <v>9139456981.4599991</v>
      </c>
      <c r="E275" s="46">
        <v>8750983265</v>
      </c>
      <c r="F275" s="46">
        <v>4810482760</v>
      </c>
    </row>
    <row r="276" spans="1:6" x14ac:dyDescent="0.25">
      <c r="A276" s="42">
        <v>240102001</v>
      </c>
      <c r="B276" s="42" t="s">
        <v>328</v>
      </c>
      <c r="C276" s="46">
        <v>5198956476.46</v>
      </c>
      <c r="D276" s="46">
        <v>9139456981.4599991</v>
      </c>
      <c r="E276" s="46">
        <v>8750983265</v>
      </c>
      <c r="F276" s="46">
        <v>4810482760</v>
      </c>
    </row>
    <row r="277" spans="1:6" x14ac:dyDescent="0.25">
      <c r="A277" s="42">
        <v>2403</v>
      </c>
      <c r="B277" s="42" t="s">
        <v>329</v>
      </c>
      <c r="C277" s="46">
        <v>1.4829999999999999E-3</v>
      </c>
      <c r="D277" s="46">
        <v>0</v>
      </c>
      <c r="E277" s="46">
        <v>0</v>
      </c>
      <c r="F277" s="46">
        <v>1.4829999999999999E-3</v>
      </c>
    </row>
    <row r="278" spans="1:6" x14ac:dyDescent="0.25">
      <c r="A278" s="42">
        <v>240315</v>
      </c>
      <c r="B278" s="42" t="s">
        <v>46</v>
      </c>
      <c r="C278" s="46">
        <v>1.4829999999999999E-3</v>
      </c>
      <c r="D278" s="46">
        <v>0</v>
      </c>
      <c r="E278" s="46">
        <v>0</v>
      </c>
      <c r="F278" s="46">
        <v>1.4829999999999999E-3</v>
      </c>
    </row>
    <row r="279" spans="1:6" x14ac:dyDescent="0.25">
      <c r="A279" s="42">
        <v>240315001</v>
      </c>
      <c r="B279" s="42" t="s">
        <v>46</v>
      </c>
      <c r="C279" s="46">
        <v>1.4829999999999999E-3</v>
      </c>
      <c r="D279" s="46">
        <v>0</v>
      </c>
      <c r="E279" s="46">
        <v>0</v>
      </c>
      <c r="F279" s="46">
        <v>1.4829999999999999E-3</v>
      </c>
    </row>
    <row r="280" spans="1:6" x14ac:dyDescent="0.25">
      <c r="A280" s="42">
        <v>2407</v>
      </c>
      <c r="B280" s="42" t="s">
        <v>332</v>
      </c>
      <c r="C280" s="46">
        <v>86767205</v>
      </c>
      <c r="D280" s="46">
        <v>95289605</v>
      </c>
      <c r="E280" s="46">
        <v>13346588</v>
      </c>
      <c r="F280" s="46">
        <v>4824188</v>
      </c>
    </row>
    <row r="281" spans="1:6" x14ac:dyDescent="0.25">
      <c r="A281" s="42">
        <v>240706</v>
      </c>
      <c r="B281" s="42" t="s">
        <v>334</v>
      </c>
      <c r="C281" s="46">
        <v>0</v>
      </c>
      <c r="D281" s="46">
        <v>0</v>
      </c>
      <c r="E281" s="46">
        <v>0</v>
      </c>
      <c r="F281" s="46">
        <v>0</v>
      </c>
    </row>
    <row r="282" spans="1:6" x14ac:dyDescent="0.25">
      <c r="A282" s="42">
        <v>240706001</v>
      </c>
      <c r="B282" s="42" t="s">
        <v>334</v>
      </c>
      <c r="C282" s="46">
        <v>0</v>
      </c>
      <c r="D282" s="46">
        <v>0</v>
      </c>
      <c r="E282" s="46">
        <v>0</v>
      </c>
      <c r="F282" s="46">
        <v>0</v>
      </c>
    </row>
    <row r="283" spans="1:6" x14ac:dyDescent="0.25">
      <c r="A283" s="42">
        <v>240706002</v>
      </c>
      <c r="B283" s="42" t="s">
        <v>337</v>
      </c>
      <c r="C283" s="46">
        <v>0</v>
      </c>
      <c r="D283" s="46">
        <v>0</v>
      </c>
      <c r="E283" s="46">
        <v>0</v>
      </c>
      <c r="F283" s="46">
        <v>0</v>
      </c>
    </row>
    <row r="284" spans="1:6" x14ac:dyDescent="0.25">
      <c r="A284" s="42">
        <v>240720</v>
      </c>
      <c r="B284" s="42" t="s">
        <v>339</v>
      </c>
      <c r="C284" s="46">
        <v>86762692</v>
      </c>
      <c r="D284" s="46">
        <v>95289605</v>
      </c>
      <c r="E284" s="46">
        <v>13346588</v>
      </c>
      <c r="F284" s="46">
        <v>4819675</v>
      </c>
    </row>
    <row r="285" spans="1:6" x14ac:dyDescent="0.25">
      <c r="A285" s="42">
        <v>240720001</v>
      </c>
      <c r="B285" s="42" t="s">
        <v>339</v>
      </c>
      <c r="C285" s="46">
        <v>86762692</v>
      </c>
      <c r="D285" s="46">
        <v>95289605</v>
      </c>
      <c r="E285" s="46">
        <v>13346588</v>
      </c>
      <c r="F285" s="46">
        <v>4819675</v>
      </c>
    </row>
    <row r="286" spans="1:6" x14ac:dyDescent="0.25">
      <c r="A286" s="42">
        <v>240722</v>
      </c>
      <c r="B286" s="42" t="s">
        <v>342</v>
      </c>
      <c r="C286" s="46">
        <v>4513</v>
      </c>
      <c r="D286" s="46">
        <v>0</v>
      </c>
      <c r="E286" s="46">
        <v>0</v>
      </c>
      <c r="F286" s="46">
        <v>4513</v>
      </c>
    </row>
    <row r="287" spans="1:6" ht="30" x14ac:dyDescent="0.25">
      <c r="A287" s="42">
        <v>240722002</v>
      </c>
      <c r="B287" s="42" t="s">
        <v>344</v>
      </c>
      <c r="C287" s="46">
        <v>4513</v>
      </c>
      <c r="D287" s="46">
        <v>0</v>
      </c>
      <c r="E287" s="46">
        <v>0</v>
      </c>
      <c r="F287" s="46">
        <v>4513</v>
      </c>
    </row>
    <row r="288" spans="1:6" x14ac:dyDescent="0.25">
      <c r="A288" s="42">
        <v>240722003</v>
      </c>
      <c r="B288" s="42" t="s">
        <v>342</v>
      </c>
      <c r="C288" s="46">
        <v>0</v>
      </c>
      <c r="D288" s="46">
        <v>0</v>
      </c>
      <c r="E288" s="46">
        <v>0</v>
      </c>
      <c r="F288" s="46">
        <v>0</v>
      </c>
    </row>
    <row r="289" spans="1:6" ht="30" x14ac:dyDescent="0.25">
      <c r="A289" s="42">
        <v>240727</v>
      </c>
      <c r="B289" s="42" t="s">
        <v>346</v>
      </c>
      <c r="C289" s="46">
        <v>0</v>
      </c>
      <c r="D289" s="46">
        <v>0</v>
      </c>
      <c r="E289" s="46">
        <v>0</v>
      </c>
      <c r="F289" s="46">
        <v>0</v>
      </c>
    </row>
    <row r="290" spans="1:6" ht="30" x14ac:dyDescent="0.25">
      <c r="A290" s="42">
        <v>240727001</v>
      </c>
      <c r="B290" s="42" t="s">
        <v>346</v>
      </c>
      <c r="C290" s="46">
        <v>0</v>
      </c>
      <c r="D290" s="46">
        <v>0</v>
      </c>
      <c r="E290" s="46">
        <v>0</v>
      </c>
      <c r="F290" s="46">
        <v>0</v>
      </c>
    </row>
    <row r="291" spans="1:6" x14ac:dyDescent="0.25">
      <c r="A291" s="42">
        <v>240790</v>
      </c>
      <c r="B291" s="42" t="s">
        <v>349</v>
      </c>
      <c r="C291" s="46">
        <v>0</v>
      </c>
      <c r="D291" s="46">
        <v>0</v>
      </c>
      <c r="E291" s="46">
        <v>0</v>
      </c>
      <c r="F291" s="46">
        <v>0</v>
      </c>
    </row>
    <row r="292" spans="1:6" x14ac:dyDescent="0.25">
      <c r="A292" s="42">
        <v>240790001</v>
      </c>
      <c r="B292" s="42" t="s">
        <v>349</v>
      </c>
      <c r="C292" s="46">
        <v>0</v>
      </c>
      <c r="D292" s="46">
        <v>0</v>
      </c>
      <c r="E292" s="46">
        <v>0</v>
      </c>
      <c r="F292" s="46">
        <v>0</v>
      </c>
    </row>
    <row r="293" spans="1:6" x14ac:dyDescent="0.25">
      <c r="A293" s="42">
        <v>240790003</v>
      </c>
      <c r="B293" s="42" t="s">
        <v>351</v>
      </c>
      <c r="C293" s="46">
        <v>0</v>
      </c>
      <c r="D293" s="46">
        <v>0</v>
      </c>
      <c r="E293" s="46">
        <v>0</v>
      </c>
      <c r="F293" s="46">
        <v>0</v>
      </c>
    </row>
    <row r="294" spans="1:6" x14ac:dyDescent="0.25">
      <c r="A294" s="42">
        <v>2424</v>
      </c>
      <c r="B294" s="42" t="s">
        <v>352</v>
      </c>
      <c r="C294" s="46">
        <v>22765037</v>
      </c>
      <c r="D294" s="46">
        <v>9219841190</v>
      </c>
      <c r="E294" s="46">
        <v>9225627328</v>
      </c>
      <c r="F294" s="46">
        <v>28551175</v>
      </c>
    </row>
    <row r="295" spans="1:6" x14ac:dyDescent="0.25">
      <c r="A295" s="42">
        <v>242401</v>
      </c>
      <c r="B295" s="42" t="s">
        <v>354</v>
      </c>
      <c r="C295" s="46">
        <v>11459861</v>
      </c>
      <c r="D295" s="46">
        <v>2965904607</v>
      </c>
      <c r="E295" s="46">
        <v>2965132567</v>
      </c>
      <c r="F295" s="46">
        <v>10687821</v>
      </c>
    </row>
    <row r="296" spans="1:6" x14ac:dyDescent="0.25">
      <c r="A296" s="42">
        <v>242401001</v>
      </c>
      <c r="B296" s="42" t="s">
        <v>354</v>
      </c>
      <c r="C296" s="46">
        <v>11459861</v>
      </c>
      <c r="D296" s="46">
        <v>2965904607</v>
      </c>
      <c r="E296" s="46">
        <v>2965132567</v>
      </c>
      <c r="F296" s="46">
        <v>10687821</v>
      </c>
    </row>
    <row r="297" spans="1:6" x14ac:dyDescent="0.25">
      <c r="A297" s="42">
        <v>242402</v>
      </c>
      <c r="B297" s="42" t="s">
        <v>357</v>
      </c>
      <c r="C297" s="46">
        <v>3951659</v>
      </c>
      <c r="D297" s="46">
        <v>1966701871</v>
      </c>
      <c r="E297" s="46">
        <v>1967676105</v>
      </c>
      <c r="F297" s="46">
        <v>4925893</v>
      </c>
    </row>
    <row r="298" spans="1:6" x14ac:dyDescent="0.25">
      <c r="A298" s="42">
        <v>242402001</v>
      </c>
      <c r="B298" s="42" t="s">
        <v>357</v>
      </c>
      <c r="C298" s="46">
        <v>3951659</v>
      </c>
      <c r="D298" s="46">
        <v>1966701871</v>
      </c>
      <c r="E298" s="46">
        <v>1967676105</v>
      </c>
      <c r="F298" s="46">
        <v>4925893</v>
      </c>
    </row>
    <row r="299" spans="1:6" x14ac:dyDescent="0.25">
      <c r="A299" s="42">
        <v>242404</v>
      </c>
      <c r="B299" s="42" t="s">
        <v>360</v>
      </c>
      <c r="C299" s="46">
        <v>0</v>
      </c>
      <c r="D299" s="46">
        <v>21568257</v>
      </c>
      <c r="E299" s="46">
        <v>21568257</v>
      </c>
      <c r="F299" s="46">
        <v>0</v>
      </c>
    </row>
    <row r="300" spans="1:6" x14ac:dyDescent="0.25">
      <c r="A300" s="42">
        <v>242404001</v>
      </c>
      <c r="B300" s="42" t="s">
        <v>360</v>
      </c>
      <c r="C300" s="46">
        <v>0</v>
      </c>
      <c r="D300" s="46">
        <v>21568257</v>
      </c>
      <c r="E300" s="46">
        <v>21568257</v>
      </c>
      <c r="F300" s="46">
        <v>0</v>
      </c>
    </row>
    <row r="301" spans="1:6" x14ac:dyDescent="0.25">
      <c r="A301" s="42">
        <v>242407</v>
      </c>
      <c r="B301" s="42" t="s">
        <v>363</v>
      </c>
      <c r="C301" s="46">
        <v>0</v>
      </c>
      <c r="D301" s="46">
        <v>2870225118</v>
      </c>
      <c r="E301" s="46">
        <v>2870225118</v>
      </c>
      <c r="F301" s="46">
        <v>0</v>
      </c>
    </row>
    <row r="302" spans="1:6" x14ac:dyDescent="0.25">
      <c r="A302" s="42">
        <v>242407001</v>
      </c>
      <c r="B302" s="42" t="s">
        <v>363</v>
      </c>
      <c r="C302" s="46">
        <v>0</v>
      </c>
      <c r="D302" s="46">
        <v>2870225118</v>
      </c>
      <c r="E302" s="46">
        <v>2870225118</v>
      </c>
      <c r="F302" s="46">
        <v>0</v>
      </c>
    </row>
    <row r="303" spans="1:6" x14ac:dyDescent="0.25">
      <c r="A303" s="42">
        <v>242408</v>
      </c>
      <c r="B303" s="42" t="s">
        <v>366</v>
      </c>
      <c r="C303" s="46">
        <v>0</v>
      </c>
      <c r="D303" s="46">
        <v>70769500</v>
      </c>
      <c r="E303" s="46">
        <v>70769500</v>
      </c>
      <c r="F303" s="46">
        <v>0</v>
      </c>
    </row>
    <row r="304" spans="1:6" x14ac:dyDescent="0.25">
      <c r="A304" s="42">
        <v>242408001</v>
      </c>
      <c r="B304" s="42" t="s">
        <v>366</v>
      </c>
      <c r="C304" s="46">
        <v>0</v>
      </c>
      <c r="D304" s="46">
        <v>70769500</v>
      </c>
      <c r="E304" s="46">
        <v>70769500</v>
      </c>
      <c r="F304" s="46">
        <v>0</v>
      </c>
    </row>
    <row r="305" spans="1:6" x14ac:dyDescent="0.25">
      <c r="A305" s="42">
        <v>242410</v>
      </c>
      <c r="B305" s="42" t="s">
        <v>369</v>
      </c>
      <c r="C305" s="46">
        <v>0</v>
      </c>
      <c r="D305" s="46">
        <v>0</v>
      </c>
      <c r="E305" s="46">
        <v>0</v>
      </c>
      <c r="F305" s="46">
        <v>0</v>
      </c>
    </row>
    <row r="306" spans="1:6" x14ac:dyDescent="0.25">
      <c r="A306" s="42">
        <v>242410001</v>
      </c>
      <c r="B306" s="42" t="s">
        <v>369</v>
      </c>
      <c r="C306" s="46">
        <v>0</v>
      </c>
      <c r="D306" s="46">
        <v>0</v>
      </c>
      <c r="E306" s="46">
        <v>0</v>
      </c>
      <c r="F306" s="46">
        <v>0</v>
      </c>
    </row>
    <row r="307" spans="1:6" x14ac:dyDescent="0.25">
      <c r="A307" s="42">
        <v>242411</v>
      </c>
      <c r="B307" s="42" t="s">
        <v>372</v>
      </c>
      <c r="C307" s="46">
        <v>1250000</v>
      </c>
      <c r="D307" s="46">
        <v>179153599</v>
      </c>
      <c r="E307" s="46">
        <v>180295599</v>
      </c>
      <c r="F307" s="46">
        <v>2392000</v>
      </c>
    </row>
    <row r="308" spans="1:6" x14ac:dyDescent="0.25">
      <c r="A308" s="42">
        <v>242411001</v>
      </c>
      <c r="B308" s="42" t="s">
        <v>372</v>
      </c>
      <c r="C308" s="46">
        <v>1250000</v>
      </c>
      <c r="D308" s="46">
        <v>179153599</v>
      </c>
      <c r="E308" s="46">
        <v>180295599</v>
      </c>
      <c r="F308" s="46">
        <v>2392000</v>
      </c>
    </row>
    <row r="309" spans="1:6" ht="30" x14ac:dyDescent="0.25">
      <c r="A309" s="42">
        <v>242413</v>
      </c>
      <c r="B309" s="42" t="s">
        <v>375</v>
      </c>
      <c r="C309" s="46">
        <v>0</v>
      </c>
      <c r="D309" s="46">
        <v>1132427637</v>
      </c>
      <c r="E309" s="46">
        <v>1132427637</v>
      </c>
      <c r="F309" s="46">
        <v>0</v>
      </c>
    </row>
    <row r="310" spans="1:6" ht="30" x14ac:dyDescent="0.25">
      <c r="A310" s="42">
        <v>242413001</v>
      </c>
      <c r="B310" s="42" t="s">
        <v>375</v>
      </c>
      <c r="C310" s="46">
        <v>0</v>
      </c>
      <c r="D310" s="46">
        <v>1132427637</v>
      </c>
      <c r="E310" s="46">
        <v>1132427637</v>
      </c>
      <c r="F310" s="46">
        <v>0</v>
      </c>
    </row>
    <row r="311" spans="1:6" x14ac:dyDescent="0.25">
      <c r="A311" s="42">
        <v>242490</v>
      </c>
      <c r="B311" s="42" t="s">
        <v>378</v>
      </c>
      <c r="C311" s="46">
        <v>6103517</v>
      </c>
      <c r="D311" s="46">
        <v>13090601</v>
      </c>
      <c r="E311" s="46">
        <v>17532545</v>
      </c>
      <c r="F311" s="46">
        <v>10545461</v>
      </c>
    </row>
    <row r="312" spans="1:6" x14ac:dyDescent="0.25">
      <c r="A312" s="42">
        <v>242490001</v>
      </c>
      <c r="B312" s="42" t="s">
        <v>378</v>
      </c>
      <c r="C312" s="46">
        <v>6103517</v>
      </c>
      <c r="D312" s="46">
        <v>13090601</v>
      </c>
      <c r="E312" s="46">
        <v>17532545</v>
      </c>
      <c r="F312" s="46">
        <v>10545461</v>
      </c>
    </row>
    <row r="313" spans="1:6" x14ac:dyDescent="0.25">
      <c r="A313" s="42">
        <v>2436</v>
      </c>
      <c r="B313" s="42" t="s">
        <v>380</v>
      </c>
      <c r="C313" s="46">
        <v>1335325355</v>
      </c>
      <c r="D313" s="46">
        <v>9036984134.9599991</v>
      </c>
      <c r="E313" s="46">
        <v>9823376944.9599991</v>
      </c>
      <c r="F313" s="46">
        <v>2121718165</v>
      </c>
    </row>
    <row r="314" spans="1:6" x14ac:dyDescent="0.25">
      <c r="A314" s="42">
        <v>243603</v>
      </c>
      <c r="B314" s="42" t="s">
        <v>382</v>
      </c>
      <c r="C314" s="46">
        <v>40233639</v>
      </c>
      <c r="D314" s="46">
        <v>223424236</v>
      </c>
      <c r="E314" s="46">
        <v>220387461</v>
      </c>
      <c r="F314" s="46">
        <v>37196864</v>
      </c>
    </row>
    <row r="315" spans="1:6" x14ac:dyDescent="0.25">
      <c r="A315" s="42">
        <v>243603001</v>
      </c>
      <c r="B315" s="42" t="s">
        <v>384</v>
      </c>
      <c r="C315" s="46">
        <v>40233639</v>
      </c>
      <c r="D315" s="46">
        <v>115058236</v>
      </c>
      <c r="E315" s="46">
        <v>112021461</v>
      </c>
      <c r="F315" s="46">
        <v>37196864</v>
      </c>
    </row>
    <row r="316" spans="1:6" x14ac:dyDescent="0.25">
      <c r="A316" s="42">
        <v>243603002</v>
      </c>
      <c r="B316" s="42" t="s">
        <v>386</v>
      </c>
      <c r="C316" s="46">
        <v>0</v>
      </c>
      <c r="D316" s="46">
        <v>108366000</v>
      </c>
      <c r="E316" s="46">
        <v>108366000</v>
      </c>
      <c r="F316" s="46">
        <v>0</v>
      </c>
    </row>
    <row r="317" spans="1:6" x14ac:dyDescent="0.25">
      <c r="A317" s="42">
        <v>243604</v>
      </c>
      <c r="B317" s="42" t="s">
        <v>388</v>
      </c>
      <c r="C317" s="46">
        <v>0</v>
      </c>
      <c r="D317" s="46">
        <v>0</v>
      </c>
      <c r="E317" s="46">
        <v>0</v>
      </c>
      <c r="F317" s="46">
        <v>0</v>
      </c>
    </row>
    <row r="318" spans="1:6" x14ac:dyDescent="0.25">
      <c r="A318" s="42">
        <v>243604001</v>
      </c>
      <c r="B318" s="42" t="s">
        <v>384</v>
      </c>
      <c r="C318" s="46">
        <v>0</v>
      </c>
      <c r="D318" s="46">
        <v>0</v>
      </c>
      <c r="E318" s="46">
        <v>0</v>
      </c>
      <c r="F318" s="46">
        <v>0</v>
      </c>
    </row>
    <row r="319" spans="1:6" x14ac:dyDescent="0.25">
      <c r="A319" s="42">
        <v>243604002</v>
      </c>
      <c r="B319" s="42" t="s">
        <v>386</v>
      </c>
      <c r="C319" s="46">
        <v>0</v>
      </c>
      <c r="D319" s="46">
        <v>0</v>
      </c>
      <c r="E319" s="46">
        <v>0</v>
      </c>
      <c r="F319" s="46">
        <v>0</v>
      </c>
    </row>
    <row r="320" spans="1:6" x14ac:dyDescent="0.25">
      <c r="A320" s="42">
        <v>243605</v>
      </c>
      <c r="B320" s="42" t="s">
        <v>392</v>
      </c>
      <c r="C320" s="46">
        <v>59096794</v>
      </c>
      <c r="D320" s="46">
        <v>284506883</v>
      </c>
      <c r="E320" s="46">
        <v>267783826</v>
      </c>
      <c r="F320" s="46">
        <v>42373737</v>
      </c>
    </row>
    <row r="321" spans="1:6" x14ac:dyDescent="0.25">
      <c r="A321" s="42">
        <v>243605001</v>
      </c>
      <c r="B321" s="42" t="s">
        <v>384</v>
      </c>
      <c r="C321" s="46">
        <v>59096794</v>
      </c>
      <c r="D321" s="46">
        <v>143264883</v>
      </c>
      <c r="E321" s="46">
        <v>126541826</v>
      </c>
      <c r="F321" s="46">
        <v>42373737</v>
      </c>
    </row>
    <row r="322" spans="1:6" x14ac:dyDescent="0.25">
      <c r="A322" s="42">
        <v>243605002</v>
      </c>
      <c r="B322" s="42" t="s">
        <v>386</v>
      </c>
      <c r="C322" s="46">
        <v>0</v>
      </c>
      <c r="D322" s="46">
        <v>141242000</v>
      </c>
      <c r="E322" s="46">
        <v>141242000</v>
      </c>
      <c r="F322" s="46">
        <v>0</v>
      </c>
    </row>
    <row r="323" spans="1:6" x14ac:dyDescent="0.25">
      <c r="A323" s="42">
        <v>243606</v>
      </c>
      <c r="B323" s="42" t="s">
        <v>396</v>
      </c>
      <c r="C323" s="46">
        <v>4261766</v>
      </c>
      <c r="D323" s="46">
        <v>33865749</v>
      </c>
      <c r="E323" s="46">
        <v>35524109</v>
      </c>
      <c r="F323" s="46">
        <v>5920126</v>
      </c>
    </row>
    <row r="324" spans="1:6" x14ac:dyDescent="0.25">
      <c r="A324" s="42">
        <v>243606001</v>
      </c>
      <c r="B324" s="42" t="s">
        <v>384</v>
      </c>
      <c r="C324" s="46">
        <v>4261766</v>
      </c>
      <c r="D324" s="46">
        <v>17144749</v>
      </c>
      <c r="E324" s="46">
        <v>18803109</v>
      </c>
      <c r="F324" s="46">
        <v>5920126</v>
      </c>
    </row>
    <row r="325" spans="1:6" x14ac:dyDescent="0.25">
      <c r="A325" s="42">
        <v>243606002</v>
      </c>
      <c r="B325" s="42" t="s">
        <v>386</v>
      </c>
      <c r="C325" s="46">
        <v>0</v>
      </c>
      <c r="D325" s="46">
        <v>16721000</v>
      </c>
      <c r="E325" s="46">
        <v>16721000</v>
      </c>
      <c r="F325" s="46">
        <v>0</v>
      </c>
    </row>
    <row r="326" spans="1:6" x14ac:dyDescent="0.25">
      <c r="A326" s="42">
        <v>243607</v>
      </c>
      <c r="B326" s="42" t="s">
        <v>400</v>
      </c>
      <c r="C326" s="46">
        <v>0</v>
      </c>
      <c r="D326" s="46">
        <v>0</v>
      </c>
      <c r="E326" s="46">
        <v>0</v>
      </c>
      <c r="F326" s="46">
        <v>0</v>
      </c>
    </row>
    <row r="327" spans="1:6" x14ac:dyDescent="0.25">
      <c r="A327" s="42">
        <v>243607001</v>
      </c>
      <c r="B327" s="42" t="s">
        <v>384</v>
      </c>
      <c r="C327" s="46">
        <v>0</v>
      </c>
      <c r="D327" s="46">
        <v>0</v>
      </c>
      <c r="E327" s="46">
        <v>0</v>
      </c>
      <c r="F327" s="46">
        <v>0</v>
      </c>
    </row>
    <row r="328" spans="1:6" x14ac:dyDescent="0.25">
      <c r="A328" s="42">
        <v>243607002</v>
      </c>
      <c r="B328" s="42" t="s">
        <v>386</v>
      </c>
      <c r="C328" s="46">
        <v>0</v>
      </c>
      <c r="D328" s="46">
        <v>0</v>
      </c>
      <c r="E328" s="46">
        <v>0</v>
      </c>
      <c r="F328" s="46">
        <v>0</v>
      </c>
    </row>
    <row r="329" spans="1:6" x14ac:dyDescent="0.25">
      <c r="A329" s="42">
        <v>243608</v>
      </c>
      <c r="B329" s="42" t="s">
        <v>404</v>
      </c>
      <c r="C329" s="46">
        <v>7691408</v>
      </c>
      <c r="D329" s="46">
        <v>24793977</v>
      </c>
      <c r="E329" s="46">
        <v>21614512</v>
      </c>
      <c r="F329" s="46">
        <v>4511943</v>
      </c>
    </row>
    <row r="330" spans="1:6" x14ac:dyDescent="0.25">
      <c r="A330" s="42">
        <v>243608001</v>
      </c>
      <c r="B330" s="42" t="s">
        <v>384</v>
      </c>
      <c r="C330" s="46">
        <v>7691408</v>
      </c>
      <c r="D330" s="46">
        <v>14334977</v>
      </c>
      <c r="E330" s="46">
        <v>11155512</v>
      </c>
      <c r="F330" s="46">
        <v>4511943</v>
      </c>
    </row>
    <row r="331" spans="1:6" x14ac:dyDescent="0.25">
      <c r="A331" s="42">
        <v>243608002</v>
      </c>
      <c r="B331" s="42" t="s">
        <v>386</v>
      </c>
      <c r="C331" s="46">
        <v>0</v>
      </c>
      <c r="D331" s="46">
        <v>10459000</v>
      </c>
      <c r="E331" s="46">
        <v>10459000</v>
      </c>
      <c r="F331" s="46">
        <v>0</v>
      </c>
    </row>
    <row r="332" spans="1:6" x14ac:dyDescent="0.25">
      <c r="A332" s="42">
        <v>243610</v>
      </c>
      <c r="B332" s="42" t="s">
        <v>408</v>
      </c>
      <c r="C332" s="46">
        <v>0</v>
      </c>
      <c r="D332" s="46">
        <v>0</v>
      </c>
      <c r="E332" s="46">
        <v>0</v>
      </c>
      <c r="F332" s="46">
        <v>0</v>
      </c>
    </row>
    <row r="333" spans="1:6" x14ac:dyDescent="0.25">
      <c r="A333" s="42">
        <v>243610001</v>
      </c>
      <c r="B333" s="42" t="s">
        <v>384</v>
      </c>
      <c r="C333" s="46">
        <v>0</v>
      </c>
      <c r="D333" s="46">
        <v>0</v>
      </c>
      <c r="E333" s="46">
        <v>0</v>
      </c>
      <c r="F333" s="46">
        <v>0</v>
      </c>
    </row>
    <row r="334" spans="1:6" x14ac:dyDescent="0.25">
      <c r="A334" s="42">
        <v>243610002</v>
      </c>
      <c r="B334" s="42" t="s">
        <v>386</v>
      </c>
      <c r="C334" s="46">
        <v>0</v>
      </c>
      <c r="D334" s="46">
        <v>0</v>
      </c>
      <c r="E334" s="46">
        <v>0</v>
      </c>
      <c r="F334" s="46">
        <v>0</v>
      </c>
    </row>
    <row r="335" spans="1:6" ht="30" x14ac:dyDescent="0.25">
      <c r="A335" s="42">
        <v>243612</v>
      </c>
      <c r="B335" s="42" t="s">
        <v>412</v>
      </c>
      <c r="C335" s="46">
        <v>0</v>
      </c>
      <c r="D335" s="46">
        <v>0</v>
      </c>
      <c r="E335" s="46">
        <v>0</v>
      </c>
      <c r="F335" s="46">
        <v>0</v>
      </c>
    </row>
    <row r="336" spans="1:6" x14ac:dyDescent="0.25">
      <c r="A336" s="42">
        <v>243612002</v>
      </c>
      <c r="B336" s="42" t="s">
        <v>386</v>
      </c>
      <c r="C336" s="46">
        <v>0</v>
      </c>
      <c r="D336" s="46">
        <v>0</v>
      </c>
      <c r="E336" s="46">
        <v>0</v>
      </c>
      <c r="F336" s="46">
        <v>0</v>
      </c>
    </row>
    <row r="337" spans="1:6" x14ac:dyDescent="0.25">
      <c r="A337" s="42">
        <v>243613</v>
      </c>
      <c r="B337" s="42" t="s">
        <v>415</v>
      </c>
      <c r="C337" s="46">
        <v>0</v>
      </c>
      <c r="D337" s="46">
        <v>0</v>
      </c>
      <c r="E337" s="46">
        <v>0</v>
      </c>
      <c r="F337" s="46">
        <v>0</v>
      </c>
    </row>
    <row r="338" spans="1:6" x14ac:dyDescent="0.25">
      <c r="A338" s="42">
        <v>243613001</v>
      </c>
      <c r="B338" s="42" t="s">
        <v>384</v>
      </c>
      <c r="C338" s="46">
        <v>0</v>
      </c>
      <c r="D338" s="46">
        <v>0</v>
      </c>
      <c r="E338" s="46">
        <v>0</v>
      </c>
      <c r="F338" s="46">
        <v>0</v>
      </c>
    </row>
    <row r="339" spans="1:6" x14ac:dyDescent="0.25">
      <c r="A339" s="42">
        <v>243615</v>
      </c>
      <c r="B339" s="42" t="s">
        <v>418</v>
      </c>
      <c r="C339" s="46">
        <v>1091341005</v>
      </c>
      <c r="D339" s="46">
        <v>7891539569</v>
      </c>
      <c r="E339" s="46">
        <v>8678264200</v>
      </c>
      <c r="F339" s="46">
        <v>1878065636</v>
      </c>
    </row>
    <row r="340" spans="1:6" x14ac:dyDescent="0.25">
      <c r="A340" s="42">
        <v>243615001</v>
      </c>
      <c r="B340" s="42" t="s">
        <v>384</v>
      </c>
      <c r="C340" s="46">
        <v>1091341005</v>
      </c>
      <c r="D340" s="46">
        <v>4513846569</v>
      </c>
      <c r="E340" s="46">
        <v>5300571200</v>
      </c>
      <c r="F340" s="46">
        <v>1878065636</v>
      </c>
    </row>
    <row r="341" spans="1:6" x14ac:dyDescent="0.25">
      <c r="A341" s="42">
        <v>243615002</v>
      </c>
      <c r="B341" s="42" t="s">
        <v>386</v>
      </c>
      <c r="C341" s="46">
        <v>0</v>
      </c>
      <c r="D341" s="46">
        <v>3377693000</v>
      </c>
      <c r="E341" s="46">
        <v>3377693000</v>
      </c>
      <c r="F341" s="46">
        <v>0</v>
      </c>
    </row>
    <row r="342" spans="1:6" x14ac:dyDescent="0.25">
      <c r="A342" s="42">
        <v>243625</v>
      </c>
      <c r="B342" s="42" t="s">
        <v>1154</v>
      </c>
      <c r="C342" s="46">
        <v>72635966</v>
      </c>
      <c r="D342" s="46">
        <v>360388720</v>
      </c>
      <c r="E342" s="46">
        <v>346866763</v>
      </c>
      <c r="F342" s="46">
        <v>59114009</v>
      </c>
    </row>
    <row r="343" spans="1:6" x14ac:dyDescent="0.25">
      <c r="A343" s="42">
        <v>243625001</v>
      </c>
      <c r="B343" s="42" t="s">
        <v>424</v>
      </c>
      <c r="C343" s="46">
        <v>72635966</v>
      </c>
      <c r="D343" s="46">
        <v>186021720</v>
      </c>
      <c r="E343" s="46">
        <v>172499763</v>
      </c>
      <c r="F343" s="46">
        <v>59114009</v>
      </c>
    </row>
    <row r="344" spans="1:6" x14ac:dyDescent="0.25">
      <c r="A344" s="42">
        <v>243625002</v>
      </c>
      <c r="B344" s="42" t="s">
        <v>426</v>
      </c>
      <c r="C344" s="46">
        <v>0</v>
      </c>
      <c r="D344" s="46">
        <v>174367000</v>
      </c>
      <c r="E344" s="46">
        <v>174367000</v>
      </c>
      <c r="F344" s="46">
        <v>0</v>
      </c>
    </row>
    <row r="345" spans="1:6" ht="30" x14ac:dyDescent="0.25">
      <c r="A345" s="42">
        <v>243625003</v>
      </c>
      <c r="B345" s="42" t="s">
        <v>1155</v>
      </c>
      <c r="C345" s="46">
        <v>0</v>
      </c>
      <c r="D345" s="46">
        <v>0</v>
      </c>
      <c r="E345" s="46">
        <v>0</v>
      </c>
      <c r="F345" s="46">
        <v>0</v>
      </c>
    </row>
    <row r="346" spans="1:6" ht="30" x14ac:dyDescent="0.25">
      <c r="A346" s="42">
        <v>243625004</v>
      </c>
      <c r="B346" s="42" t="s">
        <v>430</v>
      </c>
      <c r="C346" s="46">
        <v>0</v>
      </c>
      <c r="D346" s="46">
        <v>0</v>
      </c>
      <c r="E346" s="46">
        <v>0</v>
      </c>
      <c r="F346" s="46">
        <v>0</v>
      </c>
    </row>
    <row r="347" spans="1:6" x14ac:dyDescent="0.25">
      <c r="A347" s="42">
        <v>243626</v>
      </c>
      <c r="B347" s="42" t="s">
        <v>432</v>
      </c>
      <c r="C347" s="46">
        <v>0</v>
      </c>
      <c r="D347" s="46">
        <v>0</v>
      </c>
      <c r="E347" s="46">
        <v>0</v>
      </c>
      <c r="F347" s="46">
        <v>0</v>
      </c>
    </row>
    <row r="348" spans="1:6" x14ac:dyDescent="0.25">
      <c r="A348" s="42">
        <v>243626001</v>
      </c>
      <c r="B348" s="42" t="s">
        <v>384</v>
      </c>
      <c r="C348" s="46">
        <v>0</v>
      </c>
      <c r="D348" s="46">
        <v>0</v>
      </c>
      <c r="E348" s="46">
        <v>0</v>
      </c>
      <c r="F348" s="46">
        <v>0</v>
      </c>
    </row>
    <row r="349" spans="1:6" x14ac:dyDescent="0.25">
      <c r="A349" s="42">
        <v>243626002</v>
      </c>
      <c r="B349" s="42" t="s">
        <v>386</v>
      </c>
      <c r="C349" s="46">
        <v>0</v>
      </c>
      <c r="D349" s="46">
        <v>0</v>
      </c>
      <c r="E349" s="46">
        <v>0</v>
      </c>
      <c r="F349" s="46">
        <v>0</v>
      </c>
    </row>
    <row r="350" spans="1:6" ht="30" x14ac:dyDescent="0.25">
      <c r="A350" s="42">
        <v>243627</v>
      </c>
      <c r="B350" s="42" t="s">
        <v>436</v>
      </c>
      <c r="C350" s="46">
        <v>60064777</v>
      </c>
      <c r="D350" s="46">
        <v>218465000.96000001</v>
      </c>
      <c r="E350" s="46">
        <v>252936073.96000001</v>
      </c>
      <c r="F350" s="46">
        <v>94535850</v>
      </c>
    </row>
    <row r="351" spans="1:6" x14ac:dyDescent="0.25">
      <c r="A351" s="42">
        <v>243627001</v>
      </c>
      <c r="B351" s="42" t="s">
        <v>384</v>
      </c>
      <c r="C351" s="46">
        <v>60064777</v>
      </c>
      <c r="D351" s="46">
        <v>113787000.95999999</v>
      </c>
      <c r="E351" s="46">
        <v>148258073.96000001</v>
      </c>
      <c r="F351" s="46">
        <v>94535850</v>
      </c>
    </row>
    <row r="352" spans="1:6" x14ac:dyDescent="0.25">
      <c r="A352" s="42">
        <v>243627002</v>
      </c>
      <c r="B352" s="42" t="s">
        <v>386</v>
      </c>
      <c r="C352" s="46">
        <v>0</v>
      </c>
      <c r="D352" s="46">
        <v>104678000</v>
      </c>
      <c r="E352" s="46">
        <v>104678000</v>
      </c>
      <c r="F352" s="46">
        <v>0</v>
      </c>
    </row>
    <row r="353" spans="1:6" ht="30" x14ac:dyDescent="0.25">
      <c r="A353" s="42">
        <v>243628</v>
      </c>
      <c r="B353" s="42" t="s">
        <v>440</v>
      </c>
      <c r="C353" s="46">
        <v>0</v>
      </c>
      <c r="D353" s="46">
        <v>0</v>
      </c>
      <c r="E353" s="46">
        <v>0</v>
      </c>
      <c r="F353" s="46">
        <v>0</v>
      </c>
    </row>
    <row r="354" spans="1:6" x14ac:dyDescent="0.25">
      <c r="A354" s="42">
        <v>243628001</v>
      </c>
      <c r="B354" s="42" t="s">
        <v>384</v>
      </c>
      <c r="C354" s="46">
        <v>0</v>
      </c>
      <c r="D354" s="46">
        <v>0</v>
      </c>
      <c r="E354" s="46">
        <v>0</v>
      </c>
      <c r="F354" s="46">
        <v>0</v>
      </c>
    </row>
    <row r="355" spans="1:6" x14ac:dyDescent="0.25">
      <c r="A355" s="42">
        <v>243630</v>
      </c>
      <c r="B355" s="42" t="s">
        <v>443</v>
      </c>
      <c r="C355" s="46">
        <v>0</v>
      </c>
      <c r="D355" s="46">
        <v>0</v>
      </c>
      <c r="E355" s="46">
        <v>0</v>
      </c>
      <c r="F355" s="46">
        <v>0</v>
      </c>
    </row>
    <row r="356" spans="1:6" x14ac:dyDescent="0.25">
      <c r="A356" s="42">
        <v>243630001</v>
      </c>
      <c r="B356" s="42" t="s">
        <v>384</v>
      </c>
      <c r="C356" s="46">
        <v>0</v>
      </c>
      <c r="D356" s="46">
        <v>0</v>
      </c>
      <c r="E356" s="46">
        <v>0</v>
      </c>
      <c r="F356" s="46">
        <v>0</v>
      </c>
    </row>
    <row r="357" spans="1:6" x14ac:dyDescent="0.25">
      <c r="A357" s="42">
        <v>243630002</v>
      </c>
      <c r="B357" s="42" t="s">
        <v>386</v>
      </c>
      <c r="C357" s="46">
        <v>0</v>
      </c>
      <c r="D357" s="46">
        <v>0</v>
      </c>
      <c r="E357" s="46">
        <v>0</v>
      </c>
      <c r="F357" s="46">
        <v>0</v>
      </c>
    </row>
    <row r="358" spans="1:6" x14ac:dyDescent="0.25">
      <c r="A358" s="42">
        <v>243690</v>
      </c>
      <c r="B358" s="42" t="s">
        <v>447</v>
      </c>
      <c r="C358" s="46">
        <v>0</v>
      </c>
      <c r="D358" s="46">
        <v>0</v>
      </c>
      <c r="E358" s="46">
        <v>0</v>
      </c>
      <c r="F358" s="46">
        <v>0</v>
      </c>
    </row>
    <row r="359" spans="1:6" x14ac:dyDescent="0.25">
      <c r="A359" s="42">
        <v>243690001</v>
      </c>
      <c r="B359" s="42" t="s">
        <v>384</v>
      </c>
      <c r="C359" s="46">
        <v>0</v>
      </c>
      <c r="D359" s="46">
        <v>0</v>
      </c>
      <c r="E359" s="46">
        <v>0</v>
      </c>
      <c r="F359" s="46">
        <v>0</v>
      </c>
    </row>
    <row r="360" spans="1:6" x14ac:dyDescent="0.25">
      <c r="A360" s="42">
        <v>243690002</v>
      </c>
      <c r="B360" s="42" t="s">
        <v>386</v>
      </c>
      <c r="C360" s="46">
        <v>0</v>
      </c>
      <c r="D360" s="46">
        <v>0</v>
      </c>
      <c r="E360" s="46">
        <v>0</v>
      </c>
      <c r="F360" s="46">
        <v>0</v>
      </c>
    </row>
    <row r="361" spans="1:6" x14ac:dyDescent="0.25">
      <c r="A361" s="42">
        <v>2440</v>
      </c>
      <c r="B361" s="42" t="s">
        <v>450</v>
      </c>
      <c r="C361" s="46">
        <v>0</v>
      </c>
      <c r="D361" s="46">
        <v>346760100</v>
      </c>
      <c r="E361" s="46">
        <v>346760100</v>
      </c>
      <c r="F361" s="46">
        <v>0</v>
      </c>
    </row>
    <row r="362" spans="1:6" x14ac:dyDescent="0.25">
      <c r="A362" s="42">
        <v>244003</v>
      </c>
      <c r="B362" s="42" t="s">
        <v>452</v>
      </c>
      <c r="C362" s="46">
        <v>0</v>
      </c>
      <c r="D362" s="46">
        <v>319534000</v>
      </c>
      <c r="E362" s="46">
        <v>319534000</v>
      </c>
      <c r="F362" s="46">
        <v>0</v>
      </c>
    </row>
    <row r="363" spans="1:6" x14ac:dyDescent="0.25">
      <c r="A363" s="42">
        <v>244003001</v>
      </c>
      <c r="B363" s="42" t="s">
        <v>452</v>
      </c>
      <c r="C363" s="46">
        <v>0</v>
      </c>
      <c r="D363" s="46">
        <v>319534000</v>
      </c>
      <c r="E363" s="46">
        <v>319534000</v>
      </c>
      <c r="F363" s="46">
        <v>0</v>
      </c>
    </row>
    <row r="364" spans="1:6" x14ac:dyDescent="0.25">
      <c r="A364" s="42">
        <v>244014</v>
      </c>
      <c r="B364" s="42" t="s">
        <v>455</v>
      </c>
      <c r="C364" s="46">
        <v>0</v>
      </c>
      <c r="D364" s="46">
        <v>0</v>
      </c>
      <c r="E364" s="46">
        <v>0</v>
      </c>
      <c r="F364" s="46">
        <v>0</v>
      </c>
    </row>
    <row r="365" spans="1:6" x14ac:dyDescent="0.25">
      <c r="A365" s="42">
        <v>244014001</v>
      </c>
      <c r="B365" s="42" t="s">
        <v>455</v>
      </c>
      <c r="C365" s="46">
        <v>0</v>
      </c>
      <c r="D365" s="46">
        <v>0</v>
      </c>
      <c r="E365" s="46">
        <v>0</v>
      </c>
      <c r="F365" s="46">
        <v>0</v>
      </c>
    </row>
    <row r="366" spans="1:6" x14ac:dyDescent="0.25">
      <c r="A366" s="42">
        <v>244016</v>
      </c>
      <c r="B366" s="42" t="s">
        <v>458</v>
      </c>
      <c r="C366" s="46">
        <v>0</v>
      </c>
      <c r="D366" s="46">
        <v>27226100</v>
      </c>
      <c r="E366" s="46">
        <v>27226100</v>
      </c>
      <c r="F366" s="46">
        <v>0</v>
      </c>
    </row>
    <row r="367" spans="1:6" x14ac:dyDescent="0.25">
      <c r="A367" s="42">
        <v>244016001</v>
      </c>
      <c r="B367" s="42" t="s">
        <v>458</v>
      </c>
      <c r="C367" s="46">
        <v>0</v>
      </c>
      <c r="D367" s="46">
        <v>27226100</v>
      </c>
      <c r="E367" s="46">
        <v>27226100</v>
      </c>
      <c r="F367" s="46">
        <v>0</v>
      </c>
    </row>
    <row r="368" spans="1:6" x14ac:dyDescent="0.25">
      <c r="A368" s="42">
        <v>2445</v>
      </c>
      <c r="B368" s="42" t="s">
        <v>986</v>
      </c>
      <c r="C368" s="46">
        <v>7201972</v>
      </c>
      <c r="D368" s="46">
        <v>26312797.329999998</v>
      </c>
      <c r="E368" s="46">
        <v>29822594.66</v>
      </c>
      <c r="F368" s="46">
        <v>10711769.33</v>
      </c>
    </row>
    <row r="369" spans="1:6" x14ac:dyDescent="0.25">
      <c r="A369" s="42">
        <v>244502</v>
      </c>
      <c r="B369" s="42" t="s">
        <v>983</v>
      </c>
      <c r="C369" s="46">
        <v>7201972</v>
      </c>
      <c r="D369" s="46">
        <v>18711797.329999998</v>
      </c>
      <c r="E369" s="46">
        <v>22221594.66</v>
      </c>
      <c r="F369" s="46">
        <v>10711769.33</v>
      </c>
    </row>
    <row r="370" spans="1:6" x14ac:dyDescent="0.25">
      <c r="A370" s="42">
        <v>244502001</v>
      </c>
      <c r="B370" s="42" t="s">
        <v>983</v>
      </c>
      <c r="C370" s="46">
        <v>7201972</v>
      </c>
      <c r="D370" s="46">
        <v>18711797.329999998</v>
      </c>
      <c r="E370" s="46">
        <v>22221594.66</v>
      </c>
      <c r="F370" s="46">
        <v>10711769.33</v>
      </c>
    </row>
    <row r="371" spans="1:6" x14ac:dyDescent="0.25">
      <c r="A371" s="42">
        <v>244580</v>
      </c>
      <c r="B371" s="42" t="s">
        <v>1031</v>
      </c>
      <c r="C371" s="46">
        <v>0</v>
      </c>
      <c r="D371" s="46">
        <v>7601000</v>
      </c>
      <c r="E371" s="46">
        <v>7601000</v>
      </c>
      <c r="F371" s="46">
        <v>0</v>
      </c>
    </row>
    <row r="372" spans="1:6" x14ac:dyDescent="0.25">
      <c r="A372" s="42">
        <v>244580001</v>
      </c>
      <c r="B372" s="42" t="s">
        <v>1031</v>
      </c>
      <c r="C372" s="46">
        <v>0</v>
      </c>
      <c r="D372" s="46">
        <v>7601000</v>
      </c>
      <c r="E372" s="46">
        <v>7601000</v>
      </c>
      <c r="F372" s="46">
        <v>0</v>
      </c>
    </row>
    <row r="373" spans="1:6" x14ac:dyDescent="0.25">
      <c r="A373" s="42">
        <v>2460</v>
      </c>
      <c r="B373" s="42" t="s">
        <v>460</v>
      </c>
      <c r="C373" s="46">
        <v>1594125001.8099999</v>
      </c>
      <c r="D373" s="46">
        <v>20390575</v>
      </c>
      <c r="E373" s="46">
        <v>289928741</v>
      </c>
      <c r="F373" s="46">
        <v>1863663167.8099999</v>
      </c>
    </row>
    <row r="374" spans="1:6" x14ac:dyDescent="0.25">
      <c r="A374" s="42">
        <v>246002</v>
      </c>
      <c r="B374" s="42" t="s">
        <v>462</v>
      </c>
      <c r="C374" s="46">
        <v>1594125001.8099999</v>
      </c>
      <c r="D374" s="46">
        <v>20390575</v>
      </c>
      <c r="E374" s="46">
        <v>0</v>
      </c>
      <c r="F374" s="46">
        <v>1573734426.8099999</v>
      </c>
    </row>
    <row r="375" spans="1:6" x14ac:dyDescent="0.25">
      <c r="A375" s="42">
        <v>246002001</v>
      </c>
      <c r="B375" s="42" t="s">
        <v>462</v>
      </c>
      <c r="C375" s="46">
        <v>1594125001.8099999</v>
      </c>
      <c r="D375" s="46">
        <v>20390575</v>
      </c>
      <c r="E375" s="46">
        <v>0</v>
      </c>
      <c r="F375" s="46">
        <v>1573734426.8099999</v>
      </c>
    </row>
    <row r="376" spans="1:6" x14ac:dyDescent="0.25">
      <c r="A376" s="42">
        <v>246091</v>
      </c>
      <c r="B376" s="42" t="s">
        <v>1108</v>
      </c>
      <c r="C376" s="46">
        <v>0</v>
      </c>
      <c r="D376" s="46">
        <v>0</v>
      </c>
      <c r="E376" s="46">
        <v>289928741</v>
      </c>
      <c r="F376" s="46">
        <v>289928741</v>
      </c>
    </row>
    <row r="377" spans="1:6" x14ac:dyDescent="0.25">
      <c r="A377" s="42">
        <v>246091001</v>
      </c>
      <c r="B377" s="42" t="s">
        <v>1108</v>
      </c>
      <c r="C377" s="46">
        <v>0</v>
      </c>
      <c r="D377" s="46">
        <v>0</v>
      </c>
      <c r="E377" s="46">
        <v>289928741</v>
      </c>
      <c r="F377" s="46">
        <v>289928741</v>
      </c>
    </row>
    <row r="378" spans="1:6" x14ac:dyDescent="0.25">
      <c r="A378" s="42">
        <v>2490</v>
      </c>
      <c r="B378" s="42" t="s">
        <v>464</v>
      </c>
      <c r="C378" s="46">
        <v>1140058822.3699999</v>
      </c>
      <c r="D378" s="46">
        <v>21882066165.75</v>
      </c>
      <c r="E378" s="46">
        <v>21566344732.75</v>
      </c>
      <c r="F378" s="46">
        <v>824337389.37</v>
      </c>
    </row>
    <row r="379" spans="1:6" x14ac:dyDescent="0.25">
      <c r="A379" s="42">
        <v>249015</v>
      </c>
      <c r="B379" s="42" t="s">
        <v>1121</v>
      </c>
      <c r="C379" s="46">
        <v>18442683.5</v>
      </c>
      <c r="D379" s="46">
        <v>0</v>
      </c>
      <c r="E379" s="46">
        <v>0</v>
      </c>
      <c r="F379" s="46">
        <v>18442683.5</v>
      </c>
    </row>
    <row r="380" spans="1:6" x14ac:dyDescent="0.25">
      <c r="A380" s="42">
        <v>249015001</v>
      </c>
      <c r="B380" s="42" t="s">
        <v>1121</v>
      </c>
      <c r="C380" s="46">
        <v>18442683.5</v>
      </c>
      <c r="D380" s="46">
        <v>0</v>
      </c>
      <c r="E380" s="46">
        <v>0</v>
      </c>
      <c r="F380" s="46">
        <v>18442683.5</v>
      </c>
    </row>
    <row r="381" spans="1:6" x14ac:dyDescent="0.25">
      <c r="A381" s="42">
        <v>249025</v>
      </c>
      <c r="B381" s="42" t="s">
        <v>466</v>
      </c>
      <c r="C381" s="46">
        <v>0</v>
      </c>
      <c r="D381" s="46">
        <v>279100000</v>
      </c>
      <c r="E381" s="46">
        <v>279100000</v>
      </c>
      <c r="F381" s="46">
        <v>0</v>
      </c>
    </row>
    <row r="382" spans="1:6" ht="30" x14ac:dyDescent="0.25">
      <c r="A382" s="42">
        <v>249025002</v>
      </c>
      <c r="B382" s="42" t="s">
        <v>468</v>
      </c>
      <c r="C382" s="46">
        <v>0</v>
      </c>
      <c r="D382" s="46">
        <v>279100000</v>
      </c>
      <c r="E382" s="46">
        <v>279100000</v>
      </c>
      <c r="F382" s="46">
        <v>0</v>
      </c>
    </row>
    <row r="383" spans="1:6" x14ac:dyDescent="0.25">
      <c r="A383" s="42">
        <v>249027</v>
      </c>
      <c r="B383" s="42" t="s">
        <v>470</v>
      </c>
      <c r="C383" s="46">
        <v>0</v>
      </c>
      <c r="D383" s="46">
        <v>21604353.5</v>
      </c>
      <c r="E383" s="46">
        <v>21604353.5</v>
      </c>
      <c r="F383" s="46">
        <v>0</v>
      </c>
    </row>
    <row r="384" spans="1:6" x14ac:dyDescent="0.25">
      <c r="A384" s="42">
        <v>249027001</v>
      </c>
      <c r="B384" s="42" t="s">
        <v>470</v>
      </c>
      <c r="C384" s="46">
        <v>0</v>
      </c>
      <c r="D384" s="46">
        <v>21604353.5</v>
      </c>
      <c r="E384" s="46">
        <v>21604353.5</v>
      </c>
      <c r="F384" s="46">
        <v>0</v>
      </c>
    </row>
    <row r="385" spans="1:6" x14ac:dyDescent="0.25">
      <c r="A385" s="42">
        <v>249028</v>
      </c>
      <c r="B385" s="42" t="s">
        <v>473</v>
      </c>
      <c r="C385" s="46">
        <v>0</v>
      </c>
      <c r="D385" s="46">
        <v>0</v>
      </c>
      <c r="E385" s="46">
        <v>0</v>
      </c>
      <c r="F385" s="46">
        <v>0</v>
      </c>
    </row>
    <row r="386" spans="1:6" x14ac:dyDescent="0.25">
      <c r="A386" s="42">
        <v>249028001</v>
      </c>
      <c r="B386" s="42" t="s">
        <v>473</v>
      </c>
      <c r="C386" s="46">
        <v>0</v>
      </c>
      <c r="D386" s="46">
        <v>0</v>
      </c>
      <c r="E386" s="46">
        <v>0</v>
      </c>
      <c r="F386" s="46">
        <v>0</v>
      </c>
    </row>
    <row r="387" spans="1:6" x14ac:dyDescent="0.25">
      <c r="A387" s="42">
        <v>249032</v>
      </c>
      <c r="B387" s="42" t="s">
        <v>476</v>
      </c>
      <c r="C387" s="46">
        <v>20573466</v>
      </c>
      <c r="D387" s="46">
        <v>24107077</v>
      </c>
      <c r="E387" s="46">
        <v>108368559</v>
      </c>
      <c r="F387" s="46">
        <v>104834948</v>
      </c>
    </row>
    <row r="388" spans="1:6" x14ac:dyDescent="0.25">
      <c r="A388" s="42">
        <v>249032001</v>
      </c>
      <c r="B388" s="42" t="s">
        <v>476</v>
      </c>
      <c r="C388" s="46">
        <v>20573466</v>
      </c>
      <c r="D388" s="46">
        <v>24107077</v>
      </c>
      <c r="E388" s="46">
        <v>108368559</v>
      </c>
      <c r="F388" s="46">
        <v>104834948</v>
      </c>
    </row>
    <row r="389" spans="1:6" ht="30" x14ac:dyDescent="0.25">
      <c r="A389" s="42">
        <v>249034</v>
      </c>
      <c r="B389" s="42" t="s">
        <v>479</v>
      </c>
      <c r="C389" s="46">
        <v>25100</v>
      </c>
      <c r="D389" s="46">
        <v>579804000</v>
      </c>
      <c r="E389" s="46">
        <v>579778900</v>
      </c>
      <c r="F389" s="46">
        <v>0</v>
      </c>
    </row>
    <row r="390" spans="1:6" ht="30" x14ac:dyDescent="0.25">
      <c r="A390" s="42">
        <v>249034001</v>
      </c>
      <c r="B390" s="42" t="s">
        <v>481</v>
      </c>
      <c r="C390" s="46">
        <v>16700</v>
      </c>
      <c r="D390" s="46">
        <v>386509200</v>
      </c>
      <c r="E390" s="46">
        <v>386492500</v>
      </c>
      <c r="F390" s="46">
        <v>0</v>
      </c>
    </row>
    <row r="391" spans="1:6" x14ac:dyDescent="0.25">
      <c r="A391" s="42">
        <v>249034002</v>
      </c>
      <c r="B391" s="42" t="s">
        <v>483</v>
      </c>
      <c r="C391" s="46">
        <v>8400</v>
      </c>
      <c r="D391" s="46">
        <v>193294800</v>
      </c>
      <c r="E391" s="46">
        <v>193286400</v>
      </c>
      <c r="F391" s="46">
        <v>0</v>
      </c>
    </row>
    <row r="392" spans="1:6" x14ac:dyDescent="0.25">
      <c r="A392" s="42">
        <v>249040</v>
      </c>
      <c r="B392" s="42" t="s">
        <v>485</v>
      </c>
      <c r="C392" s="46">
        <v>0</v>
      </c>
      <c r="D392" s="46">
        <v>0</v>
      </c>
      <c r="E392" s="46">
        <v>0</v>
      </c>
      <c r="F392" s="46">
        <v>0</v>
      </c>
    </row>
    <row r="393" spans="1:6" x14ac:dyDescent="0.25">
      <c r="A393" s="42">
        <v>249040001</v>
      </c>
      <c r="B393" s="42" t="s">
        <v>485</v>
      </c>
      <c r="C393" s="46">
        <v>0</v>
      </c>
      <c r="D393" s="46">
        <v>0</v>
      </c>
      <c r="E393" s="46">
        <v>0</v>
      </c>
      <c r="F393" s="46">
        <v>0</v>
      </c>
    </row>
    <row r="394" spans="1:6" x14ac:dyDescent="0.25">
      <c r="A394" s="42">
        <v>249050</v>
      </c>
      <c r="B394" s="42" t="s">
        <v>488</v>
      </c>
      <c r="C394" s="46">
        <v>58400</v>
      </c>
      <c r="D394" s="46">
        <v>1352621600</v>
      </c>
      <c r="E394" s="46">
        <v>1352563200</v>
      </c>
      <c r="F394" s="46">
        <v>0</v>
      </c>
    </row>
    <row r="395" spans="1:6" x14ac:dyDescent="0.25">
      <c r="A395" s="42">
        <v>249050001</v>
      </c>
      <c r="B395" s="42" t="s">
        <v>490</v>
      </c>
      <c r="C395" s="46">
        <v>50000</v>
      </c>
      <c r="D395" s="46">
        <v>1159326800</v>
      </c>
      <c r="E395" s="46">
        <v>1159276800</v>
      </c>
      <c r="F395" s="46">
        <v>0</v>
      </c>
    </row>
    <row r="396" spans="1:6" x14ac:dyDescent="0.25">
      <c r="A396" s="42">
        <v>249050002</v>
      </c>
      <c r="B396" s="42" t="s">
        <v>492</v>
      </c>
      <c r="C396" s="46">
        <v>8400</v>
      </c>
      <c r="D396" s="46">
        <v>193294800</v>
      </c>
      <c r="E396" s="46">
        <v>193286400</v>
      </c>
      <c r="F396" s="46">
        <v>0</v>
      </c>
    </row>
    <row r="397" spans="1:6" x14ac:dyDescent="0.25">
      <c r="A397" s="42">
        <v>249051</v>
      </c>
      <c r="B397" s="42" t="s">
        <v>494</v>
      </c>
      <c r="C397" s="46">
        <v>4896620.87</v>
      </c>
      <c r="D397" s="46">
        <v>378455383.02999997</v>
      </c>
      <c r="E397" s="46">
        <v>378455383.02999997</v>
      </c>
      <c r="F397" s="46">
        <v>4896620.87</v>
      </c>
    </row>
    <row r="398" spans="1:6" x14ac:dyDescent="0.25">
      <c r="A398" s="42">
        <v>249051001</v>
      </c>
      <c r="B398" s="42" t="s">
        <v>494</v>
      </c>
      <c r="C398" s="46">
        <v>4896620.87</v>
      </c>
      <c r="D398" s="46">
        <v>378455383.02999997</v>
      </c>
      <c r="E398" s="46">
        <v>378455383.02999997</v>
      </c>
      <c r="F398" s="46">
        <v>4896620.87</v>
      </c>
    </row>
    <row r="399" spans="1:6" x14ac:dyDescent="0.25">
      <c r="A399" s="42">
        <v>249055</v>
      </c>
      <c r="B399" s="42" t="s">
        <v>392</v>
      </c>
      <c r="C399" s="46">
        <v>1086837646</v>
      </c>
      <c r="D399" s="46">
        <v>18559361359.810001</v>
      </c>
      <c r="E399" s="46">
        <v>18168686850.810001</v>
      </c>
      <c r="F399" s="46">
        <v>696163137</v>
      </c>
    </row>
    <row r="400" spans="1:6" x14ac:dyDescent="0.25">
      <c r="A400" s="42">
        <v>249055001</v>
      </c>
      <c r="B400" s="42" t="s">
        <v>392</v>
      </c>
      <c r="C400" s="46">
        <v>1086837646</v>
      </c>
      <c r="D400" s="46">
        <v>18559361359.810001</v>
      </c>
      <c r="E400" s="46">
        <v>18168686850.810001</v>
      </c>
      <c r="F400" s="46">
        <v>696163137</v>
      </c>
    </row>
    <row r="401" spans="1:6" x14ac:dyDescent="0.25">
      <c r="A401" s="42">
        <v>249058</v>
      </c>
      <c r="B401" s="42" t="s">
        <v>62</v>
      </c>
      <c r="C401" s="46">
        <v>9224906</v>
      </c>
      <c r="D401" s="46">
        <v>687012392.40999997</v>
      </c>
      <c r="E401" s="46">
        <v>677787486.40999997</v>
      </c>
      <c r="F401" s="46">
        <v>0</v>
      </c>
    </row>
    <row r="402" spans="1:6" x14ac:dyDescent="0.25">
      <c r="A402" s="42">
        <v>249058001</v>
      </c>
      <c r="B402" s="42" t="s">
        <v>62</v>
      </c>
      <c r="C402" s="46">
        <v>9224906</v>
      </c>
      <c r="D402" s="46">
        <v>687012392.40999997</v>
      </c>
      <c r="E402" s="46">
        <v>677787486.40999997</v>
      </c>
      <c r="F402" s="46">
        <v>0</v>
      </c>
    </row>
    <row r="403" spans="1:6" x14ac:dyDescent="0.25">
      <c r="A403" s="42">
        <v>249090</v>
      </c>
      <c r="B403" s="42" t="s">
        <v>501</v>
      </c>
      <c r="C403" s="46">
        <v>0</v>
      </c>
      <c r="D403" s="46">
        <v>0</v>
      </c>
      <c r="E403" s="46">
        <v>0</v>
      </c>
      <c r="F403" s="46">
        <v>0</v>
      </c>
    </row>
    <row r="404" spans="1:6" x14ac:dyDescent="0.25">
      <c r="A404" s="42">
        <v>249090001</v>
      </c>
      <c r="B404" s="42" t="s">
        <v>501</v>
      </c>
      <c r="C404" s="46">
        <v>0</v>
      </c>
      <c r="D404" s="46">
        <v>0</v>
      </c>
      <c r="E404" s="46">
        <v>0</v>
      </c>
      <c r="F404" s="46">
        <v>0</v>
      </c>
    </row>
    <row r="405" spans="1:6" x14ac:dyDescent="0.25">
      <c r="A405" s="42">
        <v>25</v>
      </c>
      <c r="B405" s="42" t="s">
        <v>504</v>
      </c>
      <c r="C405" s="46">
        <v>24121437356.830002</v>
      </c>
      <c r="D405" s="46">
        <v>52085601068</v>
      </c>
      <c r="E405" s="46">
        <v>58076063925</v>
      </c>
      <c r="F405" s="46">
        <v>30111900213.830002</v>
      </c>
    </row>
    <row r="406" spans="1:6" x14ac:dyDescent="0.25">
      <c r="A406" s="42">
        <v>2511</v>
      </c>
      <c r="B406" s="42" t="s">
        <v>505</v>
      </c>
      <c r="C406" s="46">
        <v>20512731609.700001</v>
      </c>
      <c r="D406" s="46">
        <v>51723681068</v>
      </c>
      <c r="E406" s="46">
        <v>57809936667</v>
      </c>
      <c r="F406" s="46">
        <v>26598987208.700001</v>
      </c>
    </row>
    <row r="407" spans="1:6" x14ac:dyDescent="0.25">
      <c r="A407" s="42">
        <v>251101</v>
      </c>
      <c r="B407" s="42" t="s">
        <v>507</v>
      </c>
      <c r="C407" s="46">
        <v>0</v>
      </c>
      <c r="D407" s="46">
        <v>29061147422.470001</v>
      </c>
      <c r="E407" s="46">
        <v>29061147422.470001</v>
      </c>
      <c r="F407" s="46">
        <v>0</v>
      </c>
    </row>
    <row r="408" spans="1:6" x14ac:dyDescent="0.25">
      <c r="A408" s="42">
        <v>251101001</v>
      </c>
      <c r="B408" s="42" t="s">
        <v>507</v>
      </c>
      <c r="C408" s="46">
        <v>0</v>
      </c>
      <c r="D408" s="46">
        <v>29061147422.470001</v>
      </c>
      <c r="E408" s="46">
        <v>29061147422.470001</v>
      </c>
      <c r="F408" s="46">
        <v>0</v>
      </c>
    </row>
    <row r="409" spans="1:6" x14ac:dyDescent="0.25">
      <c r="A409" s="42">
        <v>251102</v>
      </c>
      <c r="B409" s="42" t="s">
        <v>510</v>
      </c>
      <c r="C409" s="46">
        <v>0</v>
      </c>
      <c r="D409" s="46">
        <v>2798057060</v>
      </c>
      <c r="E409" s="46">
        <v>2938703987</v>
      </c>
      <c r="F409" s="46">
        <v>140646927</v>
      </c>
    </row>
    <row r="410" spans="1:6" x14ac:dyDescent="0.25">
      <c r="A410" s="42">
        <v>251102001</v>
      </c>
      <c r="B410" s="42" t="s">
        <v>510</v>
      </c>
      <c r="C410" s="46">
        <v>0</v>
      </c>
      <c r="D410" s="46">
        <v>2798057060</v>
      </c>
      <c r="E410" s="46">
        <v>2938703987</v>
      </c>
      <c r="F410" s="46">
        <v>140646927</v>
      </c>
    </row>
    <row r="411" spans="1:6" x14ac:dyDescent="0.25">
      <c r="A411" s="42">
        <v>251104</v>
      </c>
      <c r="B411" s="42" t="s">
        <v>513</v>
      </c>
      <c r="C411" s="46">
        <v>6204376074.9399996</v>
      </c>
      <c r="D411" s="46">
        <v>696246406</v>
      </c>
      <c r="E411" s="46">
        <v>1693027337</v>
      </c>
      <c r="F411" s="46">
        <v>7201157005.9399996</v>
      </c>
    </row>
    <row r="412" spans="1:6" x14ac:dyDescent="0.25">
      <c r="A412" s="42">
        <v>251104001</v>
      </c>
      <c r="B412" s="42" t="s">
        <v>513</v>
      </c>
      <c r="C412" s="46">
        <v>6204376074.9399996</v>
      </c>
      <c r="D412" s="46">
        <v>696246406</v>
      </c>
      <c r="E412" s="46">
        <v>1693027337</v>
      </c>
      <c r="F412" s="46">
        <v>7201157005.9399996</v>
      </c>
    </row>
    <row r="413" spans="1:6" x14ac:dyDescent="0.25">
      <c r="A413" s="42">
        <v>251105</v>
      </c>
      <c r="B413" s="42" t="s">
        <v>516</v>
      </c>
      <c r="C413" s="46">
        <v>3122959811.2800002</v>
      </c>
      <c r="D413" s="46">
        <v>390251675</v>
      </c>
      <c r="E413" s="46">
        <v>1271124161</v>
      </c>
      <c r="F413" s="46">
        <v>4003832297.2800002</v>
      </c>
    </row>
    <row r="414" spans="1:6" x14ac:dyDescent="0.25">
      <c r="A414" s="42">
        <v>251105001</v>
      </c>
      <c r="B414" s="42" t="s">
        <v>516</v>
      </c>
      <c r="C414" s="46">
        <v>3122959811.2800002</v>
      </c>
      <c r="D414" s="46">
        <v>390251675</v>
      </c>
      <c r="E414" s="46">
        <v>1271124161</v>
      </c>
      <c r="F414" s="46">
        <v>4003832297.2800002</v>
      </c>
    </row>
    <row r="415" spans="1:6" x14ac:dyDescent="0.25">
      <c r="A415" s="42">
        <v>251106</v>
      </c>
      <c r="B415" s="42" t="s">
        <v>519</v>
      </c>
      <c r="C415" s="46">
        <v>3550650555.7600002</v>
      </c>
      <c r="D415" s="46">
        <v>238117576</v>
      </c>
      <c r="E415" s="46">
        <v>1171691554</v>
      </c>
      <c r="F415" s="46">
        <v>4484224533.7600002</v>
      </c>
    </row>
    <row r="416" spans="1:6" x14ac:dyDescent="0.25">
      <c r="A416" s="42">
        <v>251106001</v>
      </c>
      <c r="B416" s="42" t="s">
        <v>519</v>
      </c>
      <c r="C416" s="46">
        <v>3550650555.7600002</v>
      </c>
      <c r="D416" s="46">
        <v>238117576</v>
      </c>
      <c r="E416" s="46">
        <v>1171691554</v>
      </c>
      <c r="F416" s="46">
        <v>4484224533.7600002</v>
      </c>
    </row>
    <row r="417" spans="1:6" x14ac:dyDescent="0.25">
      <c r="A417" s="42">
        <v>251107</v>
      </c>
      <c r="B417" s="42" t="s">
        <v>522</v>
      </c>
      <c r="C417" s="46">
        <v>2965240729.7800002</v>
      </c>
      <c r="D417" s="46">
        <v>260803116</v>
      </c>
      <c r="E417" s="46">
        <v>3237147622</v>
      </c>
      <c r="F417" s="46">
        <v>5941585235.7799997</v>
      </c>
    </row>
    <row r="418" spans="1:6" x14ac:dyDescent="0.25">
      <c r="A418" s="42">
        <v>251107001</v>
      </c>
      <c r="B418" s="42" t="s">
        <v>522</v>
      </c>
      <c r="C418" s="46">
        <v>2965240729.7800002</v>
      </c>
      <c r="D418" s="46">
        <v>260803116</v>
      </c>
      <c r="E418" s="46">
        <v>3237147622</v>
      </c>
      <c r="F418" s="46">
        <v>5941585235.7799997</v>
      </c>
    </row>
    <row r="419" spans="1:6" x14ac:dyDescent="0.25">
      <c r="A419" s="42">
        <v>251108</v>
      </c>
      <c r="B419" s="42" t="s">
        <v>298</v>
      </c>
      <c r="C419" s="46">
        <v>0</v>
      </c>
      <c r="D419" s="46">
        <v>150355600.59</v>
      </c>
      <c r="E419" s="46">
        <v>150355600.59</v>
      </c>
      <c r="F419" s="46">
        <v>0</v>
      </c>
    </row>
    <row r="420" spans="1:6" x14ac:dyDescent="0.25">
      <c r="A420" s="42">
        <v>251108001</v>
      </c>
      <c r="B420" s="42" t="s">
        <v>298</v>
      </c>
      <c r="C420" s="46">
        <v>0</v>
      </c>
      <c r="D420" s="46">
        <v>150355600.59</v>
      </c>
      <c r="E420" s="46">
        <v>150355600.59</v>
      </c>
      <c r="F420" s="46">
        <v>0</v>
      </c>
    </row>
    <row r="421" spans="1:6" x14ac:dyDescent="0.25">
      <c r="A421" s="42">
        <v>251109</v>
      </c>
      <c r="B421" s="42" t="s">
        <v>527</v>
      </c>
      <c r="C421" s="46">
        <v>4564703298.9399996</v>
      </c>
      <c r="D421" s="46">
        <v>1392125873</v>
      </c>
      <c r="E421" s="46">
        <v>1637563780</v>
      </c>
      <c r="F421" s="46">
        <v>4810141205.9399996</v>
      </c>
    </row>
    <row r="422" spans="1:6" x14ac:dyDescent="0.25">
      <c r="A422" s="42">
        <v>251109001</v>
      </c>
      <c r="B422" s="42" t="s">
        <v>527</v>
      </c>
      <c r="C422" s="46">
        <v>4065871719.4299998</v>
      </c>
      <c r="D422" s="46">
        <v>1349031063</v>
      </c>
      <c r="E422" s="46">
        <v>1491070967</v>
      </c>
      <c r="F422" s="46">
        <v>4207911623.4299998</v>
      </c>
    </row>
    <row r="423" spans="1:6" x14ac:dyDescent="0.25">
      <c r="A423" s="42">
        <v>251109002</v>
      </c>
      <c r="B423" s="42" t="s">
        <v>530</v>
      </c>
      <c r="C423" s="46">
        <v>498831579.50999999</v>
      </c>
      <c r="D423" s="46">
        <v>43094810</v>
      </c>
      <c r="E423" s="46">
        <v>146492813</v>
      </c>
      <c r="F423" s="46">
        <v>602229582.50999999</v>
      </c>
    </row>
    <row r="424" spans="1:6" x14ac:dyDescent="0.25">
      <c r="A424" s="42">
        <v>251110</v>
      </c>
      <c r="B424" s="42" t="s">
        <v>532</v>
      </c>
      <c r="C424" s="46">
        <v>103595441</v>
      </c>
      <c r="D424" s="46">
        <v>5697245504.0600004</v>
      </c>
      <c r="E424" s="46">
        <v>5611050066.0600004</v>
      </c>
      <c r="F424" s="46">
        <v>17400003</v>
      </c>
    </row>
    <row r="425" spans="1:6" x14ac:dyDescent="0.25">
      <c r="A425" s="42">
        <v>251110001</v>
      </c>
      <c r="B425" s="42" t="s">
        <v>532</v>
      </c>
      <c r="C425" s="46">
        <v>103595441</v>
      </c>
      <c r="D425" s="46">
        <v>5697245504.0600004</v>
      </c>
      <c r="E425" s="46">
        <v>5611050066.0600004</v>
      </c>
      <c r="F425" s="46">
        <v>17400003</v>
      </c>
    </row>
    <row r="426" spans="1:6" x14ac:dyDescent="0.25">
      <c r="A426" s="42">
        <v>251111</v>
      </c>
      <c r="B426" s="42" t="s">
        <v>535</v>
      </c>
      <c r="C426" s="46">
        <v>27900</v>
      </c>
      <c r="D426" s="46">
        <v>980546600</v>
      </c>
      <c r="E426" s="46">
        <v>980518700</v>
      </c>
      <c r="F426" s="46">
        <v>0</v>
      </c>
    </row>
    <row r="427" spans="1:6" x14ac:dyDescent="0.25">
      <c r="A427" s="42">
        <v>251111001</v>
      </c>
      <c r="B427" s="42" t="s">
        <v>535</v>
      </c>
      <c r="C427" s="46">
        <v>27900</v>
      </c>
      <c r="D427" s="46">
        <v>980546600</v>
      </c>
      <c r="E427" s="46">
        <v>980518700</v>
      </c>
      <c r="F427" s="46">
        <v>0</v>
      </c>
    </row>
    <row r="428" spans="1:6" x14ac:dyDescent="0.25">
      <c r="A428" s="42">
        <v>251113</v>
      </c>
      <c r="B428" s="42" t="s">
        <v>538</v>
      </c>
      <c r="C428" s="46">
        <v>0</v>
      </c>
      <c r="D428" s="46">
        <v>0</v>
      </c>
      <c r="E428" s="46">
        <v>0</v>
      </c>
      <c r="F428" s="46">
        <v>0</v>
      </c>
    </row>
    <row r="429" spans="1:6" x14ac:dyDescent="0.25">
      <c r="A429" s="42">
        <v>251113001</v>
      </c>
      <c r="B429" s="42" t="s">
        <v>538</v>
      </c>
      <c r="C429" s="46">
        <v>0</v>
      </c>
      <c r="D429" s="46">
        <v>0</v>
      </c>
      <c r="E429" s="46">
        <v>0</v>
      </c>
      <c r="F429" s="46">
        <v>0</v>
      </c>
    </row>
    <row r="430" spans="1:6" x14ac:dyDescent="0.25">
      <c r="A430" s="42">
        <v>251115</v>
      </c>
      <c r="B430" s="42" t="s">
        <v>541</v>
      </c>
      <c r="C430" s="46">
        <v>0</v>
      </c>
      <c r="D430" s="46">
        <v>0</v>
      </c>
      <c r="E430" s="46">
        <v>0</v>
      </c>
      <c r="F430" s="46">
        <v>0</v>
      </c>
    </row>
    <row r="431" spans="1:6" x14ac:dyDescent="0.25">
      <c r="A431" s="42">
        <v>251115001</v>
      </c>
      <c r="B431" s="42" t="s">
        <v>541</v>
      </c>
      <c r="C431" s="46">
        <v>0</v>
      </c>
      <c r="D431" s="46">
        <v>0</v>
      </c>
      <c r="E431" s="46">
        <v>0</v>
      </c>
      <c r="F431" s="46">
        <v>0</v>
      </c>
    </row>
    <row r="432" spans="1:6" x14ac:dyDescent="0.25">
      <c r="A432" s="42">
        <v>251122</v>
      </c>
      <c r="B432" s="42" t="s">
        <v>544</v>
      </c>
      <c r="C432" s="46">
        <v>650399</v>
      </c>
      <c r="D432" s="46">
        <v>5253757675</v>
      </c>
      <c r="E432" s="46">
        <v>5253107276</v>
      </c>
      <c r="F432" s="46">
        <v>0</v>
      </c>
    </row>
    <row r="433" spans="1:6" x14ac:dyDescent="0.25">
      <c r="A433" s="42">
        <v>251122001</v>
      </c>
      <c r="B433" s="42" t="s">
        <v>544</v>
      </c>
      <c r="C433" s="46">
        <v>650399</v>
      </c>
      <c r="D433" s="46">
        <v>5253757675</v>
      </c>
      <c r="E433" s="46">
        <v>5253107276</v>
      </c>
      <c r="F433" s="46">
        <v>0</v>
      </c>
    </row>
    <row r="434" spans="1:6" x14ac:dyDescent="0.25">
      <c r="A434" s="42">
        <v>251123</v>
      </c>
      <c r="B434" s="42" t="s">
        <v>547</v>
      </c>
      <c r="C434" s="46">
        <v>460899</v>
      </c>
      <c r="D434" s="46">
        <v>3184489550</v>
      </c>
      <c r="E434" s="46">
        <v>3184028651</v>
      </c>
      <c r="F434" s="46">
        <v>0</v>
      </c>
    </row>
    <row r="435" spans="1:6" x14ac:dyDescent="0.25">
      <c r="A435" s="42">
        <v>251123001</v>
      </c>
      <c r="B435" s="42" t="s">
        <v>547</v>
      </c>
      <c r="C435" s="46">
        <v>460899</v>
      </c>
      <c r="D435" s="46">
        <v>3184489550</v>
      </c>
      <c r="E435" s="46">
        <v>3184028651</v>
      </c>
      <c r="F435" s="46">
        <v>0</v>
      </c>
    </row>
    <row r="436" spans="1:6" x14ac:dyDescent="0.25">
      <c r="A436" s="42">
        <v>251124</v>
      </c>
      <c r="B436" s="42" t="s">
        <v>550</v>
      </c>
      <c r="C436" s="46">
        <v>66500</v>
      </c>
      <c r="D436" s="46">
        <v>1547223000</v>
      </c>
      <c r="E436" s="46">
        <v>1547156500</v>
      </c>
      <c r="F436" s="46">
        <v>0</v>
      </c>
    </row>
    <row r="437" spans="1:6" x14ac:dyDescent="0.25">
      <c r="A437" s="42">
        <v>251124001</v>
      </c>
      <c r="B437" s="42" t="s">
        <v>550</v>
      </c>
      <c r="C437" s="46">
        <v>66500</v>
      </c>
      <c r="D437" s="46">
        <v>1547223000</v>
      </c>
      <c r="E437" s="46">
        <v>1547156500</v>
      </c>
      <c r="F437" s="46">
        <v>0</v>
      </c>
    </row>
    <row r="438" spans="1:6" x14ac:dyDescent="0.25">
      <c r="A438" s="42">
        <v>251125</v>
      </c>
      <c r="B438" s="42" t="s">
        <v>553</v>
      </c>
      <c r="C438" s="46">
        <v>0</v>
      </c>
      <c r="D438" s="46">
        <v>73314009.879999995</v>
      </c>
      <c r="E438" s="46">
        <v>73314009.879999995</v>
      </c>
      <c r="F438" s="46">
        <v>0</v>
      </c>
    </row>
    <row r="439" spans="1:6" x14ac:dyDescent="0.25">
      <c r="A439" s="42">
        <v>251125001</v>
      </c>
      <c r="B439" s="42" t="s">
        <v>553</v>
      </c>
      <c r="C439" s="46">
        <v>0</v>
      </c>
      <c r="D439" s="46">
        <v>73314009.879999995</v>
      </c>
      <c r="E439" s="46">
        <v>73314009.879999995</v>
      </c>
      <c r="F439" s="46">
        <v>0</v>
      </c>
    </row>
    <row r="440" spans="1:6" x14ac:dyDescent="0.25">
      <c r="A440" s="42">
        <v>2512</v>
      </c>
      <c r="B440" s="42" t="s">
        <v>555</v>
      </c>
      <c r="C440" s="46">
        <v>3608705747.1300001</v>
      </c>
      <c r="D440" s="46">
        <v>361920000</v>
      </c>
      <c r="E440" s="46">
        <v>266127258</v>
      </c>
      <c r="F440" s="46">
        <v>3512913005.1300001</v>
      </c>
    </row>
    <row r="441" spans="1:6" x14ac:dyDescent="0.25">
      <c r="A441" s="42">
        <v>251201</v>
      </c>
      <c r="B441" s="42" t="s">
        <v>527</v>
      </c>
      <c r="C441" s="46">
        <v>3608705747.1300001</v>
      </c>
      <c r="D441" s="46">
        <v>361920000</v>
      </c>
      <c r="E441" s="46">
        <v>266127258</v>
      </c>
      <c r="F441" s="46">
        <v>3512913005.1300001</v>
      </c>
    </row>
    <row r="442" spans="1:6" x14ac:dyDescent="0.25">
      <c r="A442" s="42">
        <v>251201001</v>
      </c>
      <c r="B442" s="42" t="s">
        <v>527</v>
      </c>
      <c r="C442" s="46">
        <v>3608705747.1300001</v>
      </c>
      <c r="D442" s="46">
        <v>361920000</v>
      </c>
      <c r="E442" s="46">
        <v>266127258</v>
      </c>
      <c r="F442" s="46">
        <v>3512913005.1300001</v>
      </c>
    </row>
    <row r="443" spans="1:6" x14ac:dyDescent="0.25">
      <c r="A443" s="42">
        <v>251290</v>
      </c>
      <c r="B443" s="42" t="s">
        <v>559</v>
      </c>
      <c r="C443" s="46">
        <v>0</v>
      </c>
      <c r="D443" s="46">
        <v>0</v>
      </c>
      <c r="E443" s="46">
        <v>0</v>
      </c>
      <c r="F443" s="46">
        <v>0</v>
      </c>
    </row>
    <row r="444" spans="1:6" x14ac:dyDescent="0.25">
      <c r="A444" s="42">
        <v>251290001</v>
      </c>
      <c r="B444" s="42" t="s">
        <v>559</v>
      </c>
      <c r="C444" s="46">
        <v>0</v>
      </c>
      <c r="D444" s="46">
        <v>0</v>
      </c>
      <c r="E444" s="46">
        <v>0</v>
      </c>
      <c r="F444" s="46">
        <v>0</v>
      </c>
    </row>
    <row r="445" spans="1:6" x14ac:dyDescent="0.25">
      <c r="A445" s="42">
        <v>27</v>
      </c>
      <c r="B445" s="42" t="s">
        <v>562</v>
      </c>
      <c r="C445" s="46">
        <v>24783814.760000002</v>
      </c>
      <c r="D445" s="46">
        <v>0</v>
      </c>
      <c r="E445" s="46">
        <v>1294076760.6300001</v>
      </c>
      <c r="F445" s="46">
        <v>1318860575.3900001</v>
      </c>
    </row>
    <row r="446" spans="1:6" x14ac:dyDescent="0.25">
      <c r="A446" s="42">
        <v>2701</v>
      </c>
      <c r="B446" s="42" t="s">
        <v>563</v>
      </c>
      <c r="C446" s="46">
        <v>24783814.760000002</v>
      </c>
      <c r="D446" s="46">
        <v>0</v>
      </c>
      <c r="E446" s="46">
        <v>1294076760.6300001</v>
      </c>
      <c r="F446" s="46">
        <v>1318860575.3900001</v>
      </c>
    </row>
    <row r="447" spans="1:6" x14ac:dyDescent="0.25">
      <c r="A447" s="42">
        <v>270101</v>
      </c>
      <c r="B447" s="42" t="s">
        <v>565</v>
      </c>
      <c r="C447" s="46">
        <v>0</v>
      </c>
      <c r="D447" s="46">
        <v>0</v>
      </c>
      <c r="E447" s="46">
        <v>0</v>
      </c>
      <c r="F447" s="46">
        <v>0</v>
      </c>
    </row>
    <row r="448" spans="1:6" x14ac:dyDescent="0.25">
      <c r="A448" s="42">
        <v>270101001</v>
      </c>
      <c r="B448" s="42" t="s">
        <v>565</v>
      </c>
      <c r="C448" s="46">
        <v>0</v>
      </c>
      <c r="D448" s="46">
        <v>0</v>
      </c>
      <c r="E448" s="46">
        <v>0</v>
      </c>
      <c r="F448" s="46">
        <v>0</v>
      </c>
    </row>
    <row r="449" spans="1:6" x14ac:dyDescent="0.25">
      <c r="A449" s="42">
        <v>270103</v>
      </c>
      <c r="B449" s="42" t="s">
        <v>568</v>
      </c>
      <c r="C449" s="46">
        <v>24783814.760000002</v>
      </c>
      <c r="D449" s="46">
        <v>0</v>
      </c>
      <c r="E449" s="46">
        <v>1294076760.6300001</v>
      </c>
      <c r="F449" s="46">
        <v>1318860575.3900001</v>
      </c>
    </row>
    <row r="450" spans="1:6" x14ac:dyDescent="0.25">
      <c r="A450" s="42">
        <v>270103001</v>
      </c>
      <c r="B450" s="42" t="s">
        <v>568</v>
      </c>
      <c r="C450" s="46">
        <v>24783814.760000002</v>
      </c>
      <c r="D450" s="46">
        <v>0</v>
      </c>
      <c r="E450" s="46">
        <v>1294076760.6300001</v>
      </c>
      <c r="F450" s="46">
        <v>1318860575.3900001</v>
      </c>
    </row>
    <row r="451" spans="1:6" x14ac:dyDescent="0.25">
      <c r="A451" s="42">
        <v>270105</v>
      </c>
      <c r="B451" s="42" t="s">
        <v>571</v>
      </c>
      <c r="C451" s="46">
        <v>0</v>
      </c>
      <c r="D451" s="46">
        <v>0</v>
      </c>
      <c r="E451" s="46">
        <v>0</v>
      </c>
      <c r="F451" s="46">
        <v>0</v>
      </c>
    </row>
    <row r="452" spans="1:6" x14ac:dyDescent="0.25">
      <c r="A452" s="42">
        <v>270105001</v>
      </c>
      <c r="B452" s="42" t="s">
        <v>571</v>
      </c>
      <c r="C452" s="46">
        <v>0</v>
      </c>
      <c r="D452" s="46">
        <v>0</v>
      </c>
      <c r="E452" s="46">
        <v>0</v>
      </c>
      <c r="F452" s="46">
        <v>0</v>
      </c>
    </row>
    <row r="453" spans="1:6" x14ac:dyDescent="0.25">
      <c r="A453" s="42">
        <v>270190</v>
      </c>
      <c r="B453" s="42" t="s">
        <v>574</v>
      </c>
      <c r="C453" s="46">
        <v>0</v>
      </c>
      <c r="D453" s="46">
        <v>0</v>
      </c>
      <c r="E453" s="46">
        <v>0</v>
      </c>
      <c r="F453" s="46">
        <v>0</v>
      </c>
    </row>
    <row r="454" spans="1:6" x14ac:dyDescent="0.25">
      <c r="A454" s="42">
        <v>270190001</v>
      </c>
      <c r="B454" s="42" t="s">
        <v>574</v>
      </c>
      <c r="C454" s="46">
        <v>0</v>
      </c>
      <c r="D454" s="46">
        <v>0</v>
      </c>
      <c r="E454" s="46">
        <v>0</v>
      </c>
      <c r="F454" s="46">
        <v>0</v>
      </c>
    </row>
    <row r="455" spans="1:6" x14ac:dyDescent="0.25">
      <c r="A455" s="42">
        <v>2790</v>
      </c>
      <c r="B455" s="42" t="s">
        <v>576</v>
      </c>
      <c r="C455" s="46">
        <v>0</v>
      </c>
      <c r="D455" s="46">
        <v>0</v>
      </c>
      <c r="E455" s="46">
        <v>0</v>
      </c>
      <c r="F455" s="46">
        <v>0</v>
      </c>
    </row>
    <row r="456" spans="1:6" x14ac:dyDescent="0.25">
      <c r="A456" s="42">
        <v>279090</v>
      </c>
      <c r="B456" s="42" t="s">
        <v>578</v>
      </c>
      <c r="C456" s="46">
        <v>0</v>
      </c>
      <c r="D456" s="46">
        <v>0</v>
      </c>
      <c r="E456" s="46">
        <v>0</v>
      </c>
      <c r="F456" s="46">
        <v>0</v>
      </c>
    </row>
    <row r="457" spans="1:6" x14ac:dyDescent="0.25">
      <c r="A457" s="42">
        <v>279090001</v>
      </c>
      <c r="B457" s="42" t="s">
        <v>578</v>
      </c>
      <c r="C457" s="46">
        <v>0</v>
      </c>
      <c r="D457" s="46">
        <v>0</v>
      </c>
      <c r="E457" s="46">
        <v>0</v>
      </c>
      <c r="F457" s="46">
        <v>0</v>
      </c>
    </row>
    <row r="458" spans="1:6" x14ac:dyDescent="0.25">
      <c r="A458" s="42" t="s">
        <v>580</v>
      </c>
      <c r="B458" s="42" t="s">
        <v>581</v>
      </c>
      <c r="C458" s="46">
        <v>147724267248.11899</v>
      </c>
      <c r="D458" s="46">
        <v>27987752</v>
      </c>
      <c r="E458" s="46">
        <v>9285612</v>
      </c>
      <c r="F458" s="46">
        <v>147705565108.11899</v>
      </c>
    </row>
    <row r="459" spans="1:6" x14ac:dyDescent="0.25">
      <c r="A459" s="42">
        <v>31</v>
      </c>
      <c r="B459" s="42" t="s">
        <v>583</v>
      </c>
      <c r="C459" s="46">
        <v>147724267248.11899</v>
      </c>
      <c r="D459" s="46">
        <v>27987752</v>
      </c>
      <c r="E459" s="46">
        <v>9285612</v>
      </c>
      <c r="F459" s="46">
        <v>147705565108.11899</v>
      </c>
    </row>
    <row r="460" spans="1:6" x14ac:dyDescent="0.25">
      <c r="A460" s="42">
        <v>3105</v>
      </c>
      <c r="B460" s="42" t="s">
        <v>584</v>
      </c>
      <c r="C460" s="46">
        <v>-53788504787.151001</v>
      </c>
      <c r="D460" s="46">
        <v>0</v>
      </c>
      <c r="E460" s="46">
        <v>0</v>
      </c>
      <c r="F460" s="46">
        <v>-53788504787.151001</v>
      </c>
    </row>
    <row r="461" spans="1:6" x14ac:dyDescent="0.25">
      <c r="A461" s="42">
        <v>310506</v>
      </c>
      <c r="B461" s="42" t="s">
        <v>586</v>
      </c>
      <c r="C461" s="46">
        <v>-53788504787.151001</v>
      </c>
      <c r="D461" s="46">
        <v>0</v>
      </c>
      <c r="E461" s="46">
        <v>0</v>
      </c>
      <c r="F461" s="46">
        <v>-53788504787.151001</v>
      </c>
    </row>
    <row r="462" spans="1:6" x14ac:dyDescent="0.25">
      <c r="A462" s="42">
        <v>310506001</v>
      </c>
      <c r="B462" s="42" t="s">
        <v>588</v>
      </c>
      <c r="C462" s="46">
        <v>-53788504787.151001</v>
      </c>
      <c r="D462" s="46">
        <v>0</v>
      </c>
      <c r="E462" s="46">
        <v>0</v>
      </c>
      <c r="F462" s="46">
        <v>-53788504787.151001</v>
      </c>
    </row>
    <row r="463" spans="1:6" x14ac:dyDescent="0.25">
      <c r="A463" s="42">
        <v>310506002</v>
      </c>
      <c r="B463" s="42" t="s">
        <v>590</v>
      </c>
      <c r="C463" s="46">
        <v>0</v>
      </c>
      <c r="D463" s="46">
        <v>0</v>
      </c>
      <c r="E463" s="46">
        <v>0</v>
      </c>
      <c r="F463" s="46">
        <v>0</v>
      </c>
    </row>
    <row r="464" spans="1:6" x14ac:dyDescent="0.25">
      <c r="A464" s="42">
        <v>3109</v>
      </c>
      <c r="B464" s="42" t="s">
        <v>591</v>
      </c>
      <c r="C464" s="46">
        <v>201512772035.26999</v>
      </c>
      <c r="D464" s="46">
        <v>27987752</v>
      </c>
      <c r="E464" s="46">
        <v>9285612</v>
      </c>
      <c r="F464" s="46">
        <v>201494069895.26999</v>
      </c>
    </row>
    <row r="465" spans="1:6" x14ac:dyDescent="0.25">
      <c r="A465" s="42">
        <v>310901</v>
      </c>
      <c r="B465" s="42" t="s">
        <v>593</v>
      </c>
      <c r="C465" s="46">
        <v>211103975179.76999</v>
      </c>
      <c r="D465" s="46">
        <v>0</v>
      </c>
      <c r="E465" s="46">
        <v>6340263</v>
      </c>
      <c r="F465" s="46">
        <v>211110315442.76999</v>
      </c>
    </row>
    <row r="466" spans="1:6" x14ac:dyDescent="0.25">
      <c r="A466" s="42">
        <v>310901001</v>
      </c>
      <c r="B466" s="42" t="s">
        <v>593</v>
      </c>
      <c r="C466" s="46">
        <v>216446128501.45001</v>
      </c>
      <c r="D466" s="46">
        <v>0</v>
      </c>
      <c r="E466" s="46">
        <v>0</v>
      </c>
      <c r="F466" s="46">
        <v>216446128501.45001</v>
      </c>
    </row>
    <row r="467" spans="1:6" ht="30" x14ac:dyDescent="0.25">
      <c r="A467" s="42">
        <v>310901002</v>
      </c>
      <c r="B467" s="42" t="s">
        <v>596</v>
      </c>
      <c r="C467" s="46">
        <v>-5342153321.6800003</v>
      </c>
      <c r="D467" s="46">
        <v>0</v>
      </c>
      <c r="E467" s="46">
        <v>6340263</v>
      </c>
      <c r="F467" s="46">
        <v>-5335813058.6800003</v>
      </c>
    </row>
    <row r="468" spans="1:6" x14ac:dyDescent="0.25">
      <c r="A468" s="42">
        <v>310902</v>
      </c>
      <c r="B468" s="42" t="s">
        <v>598</v>
      </c>
      <c r="C468" s="46">
        <v>-9591203144.5</v>
      </c>
      <c r="D468" s="46">
        <v>27987752</v>
      </c>
      <c r="E468" s="46">
        <v>2945349</v>
      </c>
      <c r="F468" s="46">
        <v>-9616245547.5</v>
      </c>
    </row>
    <row r="469" spans="1:6" x14ac:dyDescent="0.25">
      <c r="A469" s="42">
        <v>310902001</v>
      </c>
      <c r="B469" s="42" t="s">
        <v>598</v>
      </c>
      <c r="C469" s="46">
        <v>-7448601463.5200005</v>
      </c>
      <c r="D469" s="46">
        <v>0</v>
      </c>
      <c r="E469" s="46">
        <v>0</v>
      </c>
      <c r="F469" s="46">
        <v>-7448601463.5200005</v>
      </c>
    </row>
    <row r="470" spans="1:6" ht="30" x14ac:dyDescent="0.25">
      <c r="A470" s="42">
        <v>310902002</v>
      </c>
      <c r="B470" s="42" t="s">
        <v>596</v>
      </c>
      <c r="C470" s="46">
        <v>-2142601680.98</v>
      </c>
      <c r="D470" s="46">
        <v>27987752</v>
      </c>
      <c r="E470" s="46">
        <v>2945349</v>
      </c>
      <c r="F470" s="46">
        <v>-2167644083.98</v>
      </c>
    </row>
    <row r="471" spans="1:6" x14ac:dyDescent="0.25">
      <c r="A471" s="42">
        <v>3110</v>
      </c>
      <c r="B471" s="42" t="s">
        <v>601</v>
      </c>
      <c r="C471" s="46">
        <v>0</v>
      </c>
      <c r="D471" s="46">
        <v>0</v>
      </c>
      <c r="E471" s="46">
        <v>0</v>
      </c>
      <c r="F471" s="46">
        <v>0</v>
      </c>
    </row>
    <row r="472" spans="1:6" x14ac:dyDescent="0.25">
      <c r="A472" s="42">
        <v>311001</v>
      </c>
      <c r="B472" s="42" t="s">
        <v>603</v>
      </c>
      <c r="C472" s="46">
        <v>0</v>
      </c>
      <c r="D472" s="46">
        <v>0</v>
      </c>
      <c r="E472" s="46">
        <v>0</v>
      </c>
      <c r="F472" s="46">
        <v>0</v>
      </c>
    </row>
    <row r="473" spans="1:6" x14ac:dyDescent="0.25">
      <c r="A473" s="42">
        <v>311001001</v>
      </c>
      <c r="B473" s="42" t="s">
        <v>605</v>
      </c>
      <c r="C473" s="46">
        <v>0</v>
      </c>
      <c r="D473" s="46">
        <v>0</v>
      </c>
      <c r="E473" s="46">
        <v>0</v>
      </c>
      <c r="F473" s="46">
        <v>0</v>
      </c>
    </row>
    <row r="474" spans="1:6" x14ac:dyDescent="0.25">
      <c r="A474" s="42">
        <v>311002</v>
      </c>
      <c r="B474" s="42" t="s">
        <v>607</v>
      </c>
      <c r="C474" s="46">
        <v>0</v>
      </c>
      <c r="D474" s="46">
        <v>0</v>
      </c>
      <c r="E474" s="46">
        <v>0</v>
      </c>
      <c r="F474" s="46">
        <v>0</v>
      </c>
    </row>
    <row r="475" spans="1:6" x14ac:dyDescent="0.25">
      <c r="A475" s="42">
        <v>311002001</v>
      </c>
      <c r="B475" s="42" t="s">
        <v>607</v>
      </c>
      <c r="C475" s="46">
        <v>0</v>
      </c>
      <c r="D475" s="46">
        <v>0</v>
      </c>
      <c r="E475" s="46">
        <v>0</v>
      </c>
      <c r="F475" s="46">
        <v>0</v>
      </c>
    </row>
    <row r="476" spans="1:6" ht="30" x14ac:dyDescent="0.25">
      <c r="A476" s="42">
        <v>3145</v>
      </c>
      <c r="B476" s="42" t="s">
        <v>609</v>
      </c>
      <c r="C476" s="46">
        <v>0</v>
      </c>
      <c r="D476" s="46">
        <v>0</v>
      </c>
      <c r="E476" s="46">
        <v>0</v>
      </c>
      <c r="F476" s="46">
        <v>0</v>
      </c>
    </row>
    <row r="477" spans="1:6" x14ac:dyDescent="0.25">
      <c r="A477" s="42">
        <v>314506</v>
      </c>
      <c r="B477" s="42" t="s">
        <v>611</v>
      </c>
      <c r="C477" s="46">
        <v>0</v>
      </c>
      <c r="D477" s="46">
        <v>0</v>
      </c>
      <c r="E477" s="46">
        <v>0</v>
      </c>
      <c r="F477" s="46">
        <v>0</v>
      </c>
    </row>
    <row r="478" spans="1:6" x14ac:dyDescent="0.25">
      <c r="A478" s="42">
        <v>314506001</v>
      </c>
      <c r="B478" s="42" t="s">
        <v>613</v>
      </c>
      <c r="C478" s="46">
        <v>0</v>
      </c>
      <c r="D478" s="46">
        <v>0</v>
      </c>
      <c r="E478" s="46">
        <v>0</v>
      </c>
      <c r="F478" s="46">
        <v>0</v>
      </c>
    </row>
    <row r="479" spans="1:6" x14ac:dyDescent="0.25">
      <c r="A479" s="42">
        <v>314506002</v>
      </c>
      <c r="B479" s="42" t="s">
        <v>615</v>
      </c>
      <c r="C479" s="46">
        <v>0</v>
      </c>
      <c r="D479" s="46">
        <v>0</v>
      </c>
      <c r="E479" s="46">
        <v>0</v>
      </c>
      <c r="F479" s="46">
        <v>0</v>
      </c>
    </row>
    <row r="480" spans="1:6" ht="30" x14ac:dyDescent="0.25">
      <c r="A480" s="42">
        <v>314506003</v>
      </c>
      <c r="B480" s="42" t="s">
        <v>617</v>
      </c>
      <c r="C480" s="46">
        <v>0</v>
      </c>
      <c r="D480" s="46">
        <v>0</v>
      </c>
      <c r="E480" s="46">
        <v>0</v>
      </c>
      <c r="F480" s="46">
        <v>0</v>
      </c>
    </row>
    <row r="481" spans="1:7" ht="30" x14ac:dyDescent="0.25">
      <c r="A481" s="42">
        <v>314506004</v>
      </c>
      <c r="B481" s="42" t="s">
        <v>619</v>
      </c>
      <c r="C481" s="46">
        <v>0</v>
      </c>
      <c r="D481" s="46">
        <v>0</v>
      </c>
      <c r="E481" s="46">
        <v>0</v>
      </c>
      <c r="F481" s="46">
        <v>0</v>
      </c>
    </row>
    <row r="482" spans="1:7" x14ac:dyDescent="0.25">
      <c r="A482" s="42">
        <v>314512</v>
      </c>
      <c r="B482" s="42" t="s">
        <v>621</v>
      </c>
      <c r="C482" s="46">
        <v>0</v>
      </c>
      <c r="D482" s="46">
        <v>0</v>
      </c>
      <c r="E482" s="46">
        <v>0</v>
      </c>
      <c r="F482" s="46">
        <v>0</v>
      </c>
    </row>
    <row r="483" spans="1:7" x14ac:dyDescent="0.25">
      <c r="A483" s="42">
        <v>314512001</v>
      </c>
      <c r="B483" s="42" t="s">
        <v>623</v>
      </c>
      <c r="C483" s="46">
        <v>0</v>
      </c>
      <c r="D483" s="46">
        <v>0</v>
      </c>
      <c r="E483" s="46">
        <v>0</v>
      </c>
      <c r="F483" s="46">
        <v>0</v>
      </c>
    </row>
    <row r="484" spans="1:7" x14ac:dyDescent="0.25">
      <c r="A484" s="42">
        <v>314590</v>
      </c>
      <c r="B484" s="42" t="s">
        <v>625</v>
      </c>
      <c r="C484" s="46">
        <v>0</v>
      </c>
      <c r="D484" s="46">
        <v>0</v>
      </c>
      <c r="E484" s="46">
        <v>0</v>
      </c>
      <c r="F484" s="46">
        <v>0</v>
      </c>
    </row>
    <row r="485" spans="1:7" x14ac:dyDescent="0.25">
      <c r="A485" s="42">
        <v>314590001</v>
      </c>
      <c r="B485" s="42" t="s">
        <v>627</v>
      </c>
      <c r="C485" s="46">
        <v>0</v>
      </c>
      <c r="D485" s="46">
        <v>0</v>
      </c>
      <c r="E485" s="46">
        <v>0</v>
      </c>
      <c r="F485" s="46">
        <v>0</v>
      </c>
    </row>
    <row r="486" spans="1:7" x14ac:dyDescent="0.25">
      <c r="A486" s="42" t="s">
        <v>628</v>
      </c>
      <c r="B486" s="42" t="s">
        <v>629</v>
      </c>
      <c r="C486" s="46">
        <v>76080086735.380005</v>
      </c>
      <c r="D486" s="46">
        <v>33051855200.029999</v>
      </c>
      <c r="E486" s="46">
        <v>118382530463.13</v>
      </c>
      <c r="F486" s="46">
        <v>161410761998.48001</v>
      </c>
    </row>
    <row r="487" spans="1:7" x14ac:dyDescent="0.25">
      <c r="A487" s="42">
        <v>41</v>
      </c>
      <c r="B487" s="42" t="s">
        <v>631</v>
      </c>
      <c r="C487" s="46">
        <v>1913188</v>
      </c>
      <c r="D487" s="46">
        <v>0</v>
      </c>
      <c r="E487" s="46">
        <v>23350844</v>
      </c>
      <c r="F487" s="46">
        <v>25264032</v>
      </c>
    </row>
    <row r="488" spans="1:7" ht="30" x14ac:dyDescent="0.25">
      <c r="A488" s="102">
        <v>4110</v>
      </c>
      <c r="B488" s="102" t="s">
        <v>1140</v>
      </c>
      <c r="C488" s="103">
        <v>1913188</v>
      </c>
      <c r="D488" s="103">
        <v>0</v>
      </c>
      <c r="E488" s="103">
        <v>23350844</v>
      </c>
      <c r="F488" s="46">
        <v>25264032</v>
      </c>
      <c r="G488" s="104"/>
    </row>
    <row r="489" spans="1:7" x14ac:dyDescent="0.25">
      <c r="A489" s="42">
        <v>411001</v>
      </c>
      <c r="B489" s="42" t="s">
        <v>30</v>
      </c>
      <c r="C489" s="46">
        <v>1913188</v>
      </c>
      <c r="D489" s="46">
        <v>0</v>
      </c>
      <c r="E489" s="46">
        <v>3050844</v>
      </c>
      <c r="F489" s="46">
        <v>4964032</v>
      </c>
    </row>
    <row r="490" spans="1:7" x14ac:dyDescent="0.25">
      <c r="A490" s="42">
        <v>411001001</v>
      </c>
      <c r="B490" s="42" t="s">
        <v>30</v>
      </c>
      <c r="C490" s="46">
        <v>1913188</v>
      </c>
      <c r="D490" s="46">
        <v>0</v>
      </c>
      <c r="E490" s="46">
        <v>3050844</v>
      </c>
      <c r="F490" s="46">
        <v>4964032</v>
      </c>
    </row>
    <row r="491" spans="1:7" x14ac:dyDescent="0.25">
      <c r="A491" s="42">
        <v>411002</v>
      </c>
      <c r="B491" s="42" t="s">
        <v>33</v>
      </c>
      <c r="C491" s="46">
        <v>0</v>
      </c>
      <c r="D491" s="46">
        <v>0</v>
      </c>
      <c r="E491" s="46">
        <v>20300000</v>
      </c>
      <c r="F491" s="46">
        <v>20300000</v>
      </c>
    </row>
    <row r="492" spans="1:7" x14ac:dyDescent="0.25">
      <c r="A492" s="42">
        <v>411002003</v>
      </c>
      <c r="B492" s="42" t="s">
        <v>1139</v>
      </c>
      <c r="C492" s="46">
        <v>0</v>
      </c>
      <c r="D492" s="46">
        <v>0</v>
      </c>
      <c r="E492" s="46">
        <v>20300000</v>
      </c>
      <c r="F492" s="46">
        <v>20300000</v>
      </c>
    </row>
    <row r="493" spans="1:7" x14ac:dyDescent="0.25">
      <c r="A493" s="42">
        <v>44</v>
      </c>
      <c r="B493" s="42" t="s">
        <v>634</v>
      </c>
      <c r="C493" s="46">
        <v>126949300</v>
      </c>
      <c r="D493" s="46">
        <v>0</v>
      </c>
      <c r="E493" s="46">
        <v>0</v>
      </c>
      <c r="F493" s="46">
        <v>126949300</v>
      </c>
    </row>
    <row r="494" spans="1:7" x14ac:dyDescent="0.25">
      <c r="A494" s="102">
        <v>4428</v>
      </c>
      <c r="B494" s="102" t="s">
        <v>635</v>
      </c>
      <c r="C494" s="103">
        <v>126949300</v>
      </c>
      <c r="D494" s="103">
        <v>0</v>
      </c>
      <c r="E494" s="103">
        <v>0</v>
      </c>
      <c r="F494" s="46">
        <v>126949300</v>
      </c>
      <c r="G494" s="104"/>
    </row>
    <row r="495" spans="1:7" x14ac:dyDescent="0.25">
      <c r="A495" s="42">
        <v>442803</v>
      </c>
      <c r="B495" s="42" t="s">
        <v>1120</v>
      </c>
      <c r="C495" s="46">
        <v>499900</v>
      </c>
      <c r="D495" s="46">
        <v>0</v>
      </c>
      <c r="E495" s="46">
        <v>0</v>
      </c>
      <c r="F495" s="46">
        <v>499900</v>
      </c>
    </row>
    <row r="496" spans="1:7" x14ac:dyDescent="0.25">
      <c r="A496" s="42">
        <v>442803001</v>
      </c>
      <c r="B496" s="42" t="s">
        <v>1120</v>
      </c>
      <c r="C496" s="46">
        <v>499900</v>
      </c>
      <c r="D496" s="46">
        <v>0</v>
      </c>
      <c r="E496" s="46">
        <v>0</v>
      </c>
      <c r="F496" s="46">
        <v>499900</v>
      </c>
    </row>
    <row r="497" spans="1:7" ht="30" x14ac:dyDescent="0.25">
      <c r="A497" s="42">
        <v>442827</v>
      </c>
      <c r="B497" s="42" t="s">
        <v>1130</v>
      </c>
      <c r="C497" s="46">
        <v>126449400</v>
      </c>
      <c r="D497" s="46">
        <v>0</v>
      </c>
      <c r="E497" s="46">
        <v>0</v>
      </c>
      <c r="F497" s="46">
        <v>126449400</v>
      </c>
    </row>
    <row r="498" spans="1:7" ht="30" x14ac:dyDescent="0.25">
      <c r="A498" s="42">
        <v>442827001</v>
      </c>
      <c r="B498" s="42" t="s">
        <v>1130</v>
      </c>
      <c r="C498" s="46">
        <v>126449400</v>
      </c>
      <c r="D498" s="46">
        <v>0</v>
      </c>
      <c r="E498" s="46">
        <v>0</v>
      </c>
      <c r="F498" s="46">
        <v>126449400</v>
      </c>
    </row>
    <row r="499" spans="1:7" x14ac:dyDescent="0.25">
      <c r="A499" s="42">
        <v>47</v>
      </c>
      <c r="B499" s="42" t="s">
        <v>637</v>
      </c>
      <c r="C499" s="46">
        <v>75795494877.229996</v>
      </c>
      <c r="D499" s="46">
        <v>32993377319.360001</v>
      </c>
      <c r="E499" s="46">
        <v>118196514795.81</v>
      </c>
      <c r="F499" s="46">
        <v>160998632353.67999</v>
      </c>
    </row>
    <row r="500" spans="1:7" x14ac:dyDescent="0.25">
      <c r="A500" s="102">
        <v>4705</v>
      </c>
      <c r="B500" s="102" t="s">
        <v>638</v>
      </c>
      <c r="C500" s="103">
        <v>70434849798.229996</v>
      </c>
      <c r="D500" s="103">
        <v>64253003.359999999</v>
      </c>
      <c r="E500" s="103">
        <v>81438542479.809998</v>
      </c>
      <c r="F500" s="46">
        <v>151809139274.67999</v>
      </c>
      <c r="G500" s="104"/>
    </row>
    <row r="501" spans="1:7" x14ac:dyDescent="0.25">
      <c r="A501" s="42">
        <v>470508</v>
      </c>
      <c r="B501" s="42" t="s">
        <v>640</v>
      </c>
      <c r="C501" s="46">
        <v>62457997796.629997</v>
      </c>
      <c r="D501" s="46">
        <v>64253003.359999999</v>
      </c>
      <c r="E501" s="46">
        <v>72366684089.350006</v>
      </c>
      <c r="F501" s="46">
        <v>134760428882.62</v>
      </c>
    </row>
    <row r="502" spans="1:7" x14ac:dyDescent="0.25">
      <c r="A502" s="42">
        <v>470510</v>
      </c>
      <c r="B502" s="42" t="s">
        <v>642</v>
      </c>
      <c r="C502" s="46">
        <v>7976852001.6000004</v>
      </c>
      <c r="D502" s="46">
        <v>0</v>
      </c>
      <c r="E502" s="46">
        <v>9071858390.4599991</v>
      </c>
      <c r="F502" s="46">
        <v>17048710392.059999</v>
      </c>
    </row>
    <row r="503" spans="1:7" x14ac:dyDescent="0.25">
      <c r="A503" s="102">
        <v>4722</v>
      </c>
      <c r="B503" s="102" t="s">
        <v>643</v>
      </c>
      <c r="C503" s="103">
        <v>5360645079</v>
      </c>
      <c r="D503" s="103">
        <v>32929124316</v>
      </c>
      <c r="E503" s="103">
        <v>36757972316</v>
      </c>
      <c r="F503" s="46">
        <v>9189493079</v>
      </c>
      <c r="G503" s="105"/>
    </row>
    <row r="504" spans="1:7" x14ac:dyDescent="0.25">
      <c r="A504" s="42">
        <v>472201</v>
      </c>
      <c r="B504" s="42" t="s">
        <v>645</v>
      </c>
      <c r="C504" s="46">
        <v>5360645079</v>
      </c>
      <c r="D504" s="46">
        <v>32929124316</v>
      </c>
      <c r="E504" s="46">
        <v>36757972316</v>
      </c>
      <c r="F504" s="46">
        <v>9189493079</v>
      </c>
    </row>
    <row r="505" spans="1:7" x14ac:dyDescent="0.25">
      <c r="A505" s="42">
        <v>48</v>
      </c>
      <c r="B505" s="42" t="s">
        <v>647</v>
      </c>
      <c r="C505" s="46">
        <v>155729370.15000001</v>
      </c>
      <c r="D505" s="46">
        <v>58477880.670000002</v>
      </c>
      <c r="E505" s="46">
        <v>162664823.31999999</v>
      </c>
      <c r="F505" s="46">
        <v>259916312.80000001</v>
      </c>
    </row>
    <row r="506" spans="1:7" x14ac:dyDescent="0.25">
      <c r="A506" s="102">
        <v>4808</v>
      </c>
      <c r="B506" s="102" t="s">
        <v>648</v>
      </c>
      <c r="C506" s="103">
        <v>155729370.15000001</v>
      </c>
      <c r="D506" s="103">
        <v>58477880.670000002</v>
      </c>
      <c r="E506" s="103">
        <v>162664823.31999999</v>
      </c>
      <c r="F506" s="46">
        <v>259916312.80000001</v>
      </c>
      <c r="G506" s="105"/>
    </row>
    <row r="507" spans="1:7" x14ac:dyDescent="0.25">
      <c r="A507" s="42">
        <v>480817</v>
      </c>
      <c r="B507" s="42" t="s">
        <v>62</v>
      </c>
      <c r="C507" s="46">
        <v>58315099.159999996</v>
      </c>
      <c r="D507" s="46">
        <v>58477880.670000002</v>
      </c>
      <c r="E507" s="46">
        <v>116955761.34</v>
      </c>
      <c r="F507" s="46">
        <v>116792979.83</v>
      </c>
    </row>
    <row r="508" spans="1:7" x14ac:dyDescent="0.25">
      <c r="A508" s="42">
        <v>480817001</v>
      </c>
      <c r="B508" s="42" t="s">
        <v>651</v>
      </c>
      <c r="C508" s="46">
        <v>58315099.159999996</v>
      </c>
      <c r="D508" s="46">
        <v>58477880.670000002</v>
      </c>
      <c r="E508" s="46">
        <v>116955761.34</v>
      </c>
      <c r="F508" s="46">
        <v>116792979.83</v>
      </c>
    </row>
    <row r="509" spans="1:7" x14ac:dyDescent="0.25">
      <c r="A509" s="42">
        <v>480828</v>
      </c>
      <c r="B509" s="42" t="s">
        <v>53</v>
      </c>
      <c r="C509" s="46">
        <v>87039000</v>
      </c>
      <c r="D509" s="46">
        <v>0</v>
      </c>
      <c r="E509" s="46">
        <v>0</v>
      </c>
      <c r="F509" s="46">
        <v>87039000</v>
      </c>
    </row>
    <row r="510" spans="1:7" x14ac:dyDescent="0.25">
      <c r="A510" s="42">
        <v>480828001</v>
      </c>
      <c r="B510" s="42" t="s">
        <v>53</v>
      </c>
      <c r="C510" s="46">
        <v>87039000</v>
      </c>
      <c r="D510" s="46">
        <v>0</v>
      </c>
      <c r="E510" s="46">
        <v>0</v>
      </c>
      <c r="F510" s="46">
        <v>87039000</v>
      </c>
    </row>
    <row r="511" spans="1:7" x14ac:dyDescent="0.25">
      <c r="A511" s="42">
        <v>480863</v>
      </c>
      <c r="B511" s="42" t="s">
        <v>1129</v>
      </c>
      <c r="C511" s="46">
        <v>10342175.24</v>
      </c>
      <c r="D511" s="46">
        <v>0</v>
      </c>
      <c r="E511" s="46">
        <v>23630671.98</v>
      </c>
      <c r="F511" s="46">
        <v>33972847.219999999</v>
      </c>
    </row>
    <row r="512" spans="1:7" x14ac:dyDescent="0.25">
      <c r="A512" s="42">
        <v>480863001</v>
      </c>
      <c r="B512" s="42" t="s">
        <v>1129</v>
      </c>
      <c r="C512" s="46">
        <v>10342175.24</v>
      </c>
      <c r="D512" s="46">
        <v>0</v>
      </c>
      <c r="E512" s="46">
        <v>23630671.98</v>
      </c>
      <c r="F512" s="46">
        <v>33972847.219999999</v>
      </c>
    </row>
    <row r="513" spans="1:7" x14ac:dyDescent="0.25">
      <c r="A513" s="42">
        <v>480890</v>
      </c>
      <c r="B513" s="42" t="s">
        <v>655</v>
      </c>
      <c r="C513" s="46">
        <v>33095.75</v>
      </c>
      <c r="D513" s="46">
        <v>0</v>
      </c>
      <c r="E513" s="46">
        <v>22078390</v>
      </c>
      <c r="F513" s="46">
        <v>22111485.75</v>
      </c>
    </row>
    <row r="514" spans="1:7" x14ac:dyDescent="0.25">
      <c r="A514" s="42">
        <v>480890001</v>
      </c>
      <c r="B514" s="42" t="s">
        <v>655</v>
      </c>
      <c r="C514" s="46">
        <v>0</v>
      </c>
      <c r="D514" s="46">
        <v>0</v>
      </c>
      <c r="E514" s="46">
        <v>20390575</v>
      </c>
      <c r="F514" s="46">
        <v>20390575</v>
      </c>
    </row>
    <row r="515" spans="1:7" x14ac:dyDescent="0.25">
      <c r="A515" s="42">
        <v>480890003</v>
      </c>
      <c r="B515" s="42" t="s">
        <v>657</v>
      </c>
      <c r="C515" s="46">
        <v>3106.75</v>
      </c>
      <c r="D515" s="46">
        <v>0</v>
      </c>
      <c r="E515" s="46">
        <v>3185</v>
      </c>
      <c r="F515" s="46">
        <v>6291.75</v>
      </c>
    </row>
    <row r="516" spans="1:7" x14ac:dyDescent="0.25">
      <c r="A516" s="42">
        <v>480890008</v>
      </c>
      <c r="B516" s="42" t="s">
        <v>988</v>
      </c>
      <c r="C516" s="46">
        <v>29989</v>
      </c>
      <c r="D516" s="46">
        <v>0</v>
      </c>
      <c r="E516" s="46">
        <v>1684630</v>
      </c>
      <c r="F516" s="46">
        <v>1714619</v>
      </c>
    </row>
    <row r="517" spans="1:7" x14ac:dyDescent="0.25">
      <c r="A517" s="42" t="s">
        <v>658</v>
      </c>
      <c r="B517" s="42" t="s">
        <v>659</v>
      </c>
      <c r="C517" s="46">
        <v>68599423252.650002</v>
      </c>
      <c r="D517" s="46">
        <v>110688191382.89999</v>
      </c>
      <c r="E517" s="46">
        <v>18037830187.27</v>
      </c>
      <c r="F517" s="46">
        <v>161249784448.28</v>
      </c>
    </row>
    <row r="518" spans="1:7" x14ac:dyDescent="0.25">
      <c r="A518" s="42">
        <v>51</v>
      </c>
      <c r="B518" s="42" t="s">
        <v>661</v>
      </c>
      <c r="C518" s="46">
        <v>68115230977.720001</v>
      </c>
      <c r="D518" s="46">
        <v>108536991522.28999</v>
      </c>
      <c r="E518" s="46">
        <v>18033518940.91</v>
      </c>
      <c r="F518" s="46">
        <v>158618703559.10001</v>
      </c>
    </row>
    <row r="519" spans="1:7" x14ac:dyDescent="0.25">
      <c r="A519" s="102">
        <v>5101</v>
      </c>
      <c r="B519" s="102" t="s">
        <v>662</v>
      </c>
      <c r="C519" s="103">
        <v>30958061795</v>
      </c>
      <c r="D519" s="103">
        <v>43710996024</v>
      </c>
      <c r="E519" s="103">
        <v>10166587799</v>
      </c>
      <c r="F519" s="46">
        <v>64502470020</v>
      </c>
      <c r="G519" s="105"/>
    </row>
    <row r="520" spans="1:7" x14ac:dyDescent="0.25">
      <c r="A520" s="42">
        <v>510101</v>
      </c>
      <c r="B520" s="42" t="s">
        <v>664</v>
      </c>
      <c r="C520" s="46">
        <v>23809920696</v>
      </c>
      <c r="D520" s="46">
        <v>34479279063</v>
      </c>
      <c r="E520" s="46">
        <v>8318083990</v>
      </c>
      <c r="F520" s="46">
        <v>49971115769</v>
      </c>
    </row>
    <row r="521" spans="1:7" x14ac:dyDescent="0.25">
      <c r="A521" s="42">
        <v>510101001</v>
      </c>
      <c r="B521" s="42" t="s">
        <v>664</v>
      </c>
      <c r="C521" s="46">
        <v>23809920696</v>
      </c>
      <c r="D521" s="46">
        <v>34479279063</v>
      </c>
      <c r="E521" s="46">
        <v>8318083990</v>
      </c>
      <c r="F521" s="46">
        <v>49971115769</v>
      </c>
    </row>
    <row r="522" spans="1:7" x14ac:dyDescent="0.25">
      <c r="A522" s="42">
        <v>510103</v>
      </c>
      <c r="B522" s="42" t="s">
        <v>667</v>
      </c>
      <c r="C522" s="46">
        <v>16004163</v>
      </c>
      <c r="D522" s="46">
        <v>13371584</v>
      </c>
      <c r="E522" s="46">
        <v>0</v>
      </c>
      <c r="F522" s="46">
        <v>29375747</v>
      </c>
    </row>
    <row r="523" spans="1:7" x14ac:dyDescent="0.25">
      <c r="A523" s="42">
        <v>510103001</v>
      </c>
      <c r="B523" s="42" t="s">
        <v>667</v>
      </c>
      <c r="C523" s="46">
        <v>16004163</v>
      </c>
      <c r="D523" s="46">
        <v>13371584</v>
      </c>
      <c r="E523" s="46">
        <v>0</v>
      </c>
      <c r="F523" s="46">
        <v>29375747</v>
      </c>
    </row>
    <row r="524" spans="1:7" x14ac:dyDescent="0.25">
      <c r="A524" s="42">
        <v>510105</v>
      </c>
      <c r="B524" s="42" t="s">
        <v>670</v>
      </c>
      <c r="C524" s="46">
        <v>5149203965</v>
      </c>
      <c r="D524" s="46">
        <v>6854569080</v>
      </c>
      <c r="E524" s="46">
        <v>1690167718</v>
      </c>
      <c r="F524" s="46">
        <v>10313605327</v>
      </c>
    </row>
    <row r="525" spans="1:7" x14ac:dyDescent="0.25">
      <c r="A525" s="42">
        <v>510105001</v>
      </c>
      <c r="B525" s="42" t="s">
        <v>670</v>
      </c>
      <c r="C525" s="46">
        <v>5149203965</v>
      </c>
      <c r="D525" s="46">
        <v>6854569080</v>
      </c>
      <c r="E525" s="46">
        <v>1690167718</v>
      </c>
      <c r="F525" s="46">
        <v>10313605327</v>
      </c>
    </row>
    <row r="526" spans="1:7" x14ac:dyDescent="0.25">
      <c r="A526" s="42">
        <v>510110</v>
      </c>
      <c r="B526" s="42" t="s">
        <v>673</v>
      </c>
      <c r="C526" s="46">
        <v>467858338</v>
      </c>
      <c r="D526" s="46">
        <v>787544672</v>
      </c>
      <c r="E526" s="46">
        <v>158336091</v>
      </c>
      <c r="F526" s="46">
        <v>1097066919</v>
      </c>
    </row>
    <row r="527" spans="1:7" x14ac:dyDescent="0.25">
      <c r="A527" s="42">
        <v>510110001</v>
      </c>
      <c r="B527" s="42" t="s">
        <v>673</v>
      </c>
      <c r="C527" s="46">
        <v>467858338</v>
      </c>
      <c r="D527" s="46">
        <v>787544672</v>
      </c>
      <c r="E527" s="46">
        <v>158336091</v>
      </c>
      <c r="F527" s="46">
        <v>1097066919</v>
      </c>
    </row>
    <row r="528" spans="1:7" x14ac:dyDescent="0.25">
      <c r="A528" s="42">
        <v>510119</v>
      </c>
      <c r="B528" s="42" t="s">
        <v>527</v>
      </c>
      <c r="C528" s="46">
        <v>1515074633</v>
      </c>
      <c r="D528" s="46">
        <v>1576231625</v>
      </c>
      <c r="E528" s="46">
        <v>0</v>
      </c>
      <c r="F528" s="46">
        <v>3091306258</v>
      </c>
    </row>
    <row r="529" spans="1:7" x14ac:dyDescent="0.25">
      <c r="A529" s="42">
        <v>510119001</v>
      </c>
      <c r="B529" s="42" t="s">
        <v>677</v>
      </c>
      <c r="C529" s="46">
        <v>426442839</v>
      </c>
      <c r="D529" s="46">
        <v>551134739</v>
      </c>
      <c r="E529" s="46">
        <v>0</v>
      </c>
      <c r="F529" s="46">
        <v>977577578</v>
      </c>
    </row>
    <row r="530" spans="1:7" x14ac:dyDescent="0.25">
      <c r="A530" s="42">
        <v>510119003</v>
      </c>
      <c r="B530" s="42" t="s">
        <v>679</v>
      </c>
      <c r="C530" s="46">
        <v>811676459</v>
      </c>
      <c r="D530" s="46">
        <v>939929628</v>
      </c>
      <c r="E530" s="46">
        <v>0</v>
      </c>
      <c r="F530" s="46">
        <v>1751606087</v>
      </c>
    </row>
    <row r="531" spans="1:7" x14ac:dyDescent="0.25">
      <c r="A531" s="42">
        <v>510119018</v>
      </c>
      <c r="B531" s="42" t="s">
        <v>681</v>
      </c>
      <c r="C531" s="46">
        <v>276955335</v>
      </c>
      <c r="D531" s="46">
        <v>85167258</v>
      </c>
      <c r="E531" s="46">
        <v>0</v>
      </c>
      <c r="F531" s="46">
        <v>362122593</v>
      </c>
    </row>
    <row r="532" spans="1:7" x14ac:dyDescent="0.25">
      <c r="A532" s="102">
        <v>5102</v>
      </c>
      <c r="B532" s="102" t="s">
        <v>1119</v>
      </c>
      <c r="C532" s="103">
        <v>25921572</v>
      </c>
      <c r="D532" s="103">
        <v>45179169</v>
      </c>
      <c r="E532" s="103">
        <v>3906673</v>
      </c>
      <c r="F532" s="46">
        <v>67194068</v>
      </c>
      <c r="G532" s="105"/>
    </row>
    <row r="533" spans="1:7" x14ac:dyDescent="0.25">
      <c r="A533" s="42">
        <v>510201</v>
      </c>
      <c r="B533" s="42" t="s">
        <v>553</v>
      </c>
      <c r="C533" s="46">
        <v>25921572</v>
      </c>
      <c r="D533" s="46">
        <v>45179169</v>
      </c>
      <c r="E533" s="46">
        <v>3906673</v>
      </c>
      <c r="F533" s="46">
        <v>67194068</v>
      </c>
    </row>
    <row r="534" spans="1:7" x14ac:dyDescent="0.25">
      <c r="A534" s="42">
        <v>510201001</v>
      </c>
      <c r="B534" s="42" t="s">
        <v>553</v>
      </c>
      <c r="C534" s="46">
        <v>25921572</v>
      </c>
      <c r="D534" s="46">
        <v>45179169</v>
      </c>
      <c r="E534" s="46">
        <v>3906673</v>
      </c>
      <c r="F534" s="46">
        <v>67194068</v>
      </c>
    </row>
    <row r="535" spans="1:7" x14ac:dyDescent="0.25">
      <c r="A535" s="102">
        <v>5103</v>
      </c>
      <c r="B535" s="102" t="s">
        <v>682</v>
      </c>
      <c r="C535" s="103">
        <v>9991089170</v>
      </c>
      <c r="D535" s="103">
        <v>13754750776</v>
      </c>
      <c r="E535" s="103">
        <v>2800436542</v>
      </c>
      <c r="F535" s="46">
        <v>20945403404</v>
      </c>
      <c r="G535" s="105"/>
    </row>
    <row r="536" spans="1:7" x14ac:dyDescent="0.25">
      <c r="A536" s="42">
        <v>510302</v>
      </c>
      <c r="B536" s="42" t="s">
        <v>550</v>
      </c>
      <c r="C536" s="46">
        <v>1411919100</v>
      </c>
      <c r="D536" s="46">
        <v>1544880700</v>
      </c>
      <c r="E536" s="46">
        <v>427200</v>
      </c>
      <c r="F536" s="46">
        <v>2956372600</v>
      </c>
    </row>
    <row r="537" spans="1:7" x14ac:dyDescent="0.25">
      <c r="A537" s="42">
        <v>510302001</v>
      </c>
      <c r="B537" s="42" t="s">
        <v>550</v>
      </c>
      <c r="C537" s="46">
        <v>1411919100</v>
      </c>
      <c r="D537" s="46">
        <v>1544880700</v>
      </c>
      <c r="E537" s="46">
        <v>427200</v>
      </c>
      <c r="F537" s="46">
        <v>2956372600</v>
      </c>
    </row>
    <row r="538" spans="1:7" x14ac:dyDescent="0.25">
      <c r="A538" s="42">
        <v>510303</v>
      </c>
      <c r="B538" s="42" t="s">
        <v>686</v>
      </c>
      <c r="C538" s="46">
        <v>2782385448</v>
      </c>
      <c r="D538" s="46">
        <v>3181059039</v>
      </c>
      <c r="E538" s="46">
        <v>802044</v>
      </c>
      <c r="F538" s="46">
        <v>5962642443</v>
      </c>
    </row>
    <row r="539" spans="1:7" x14ac:dyDescent="0.25">
      <c r="A539" s="42">
        <v>510303001</v>
      </c>
      <c r="B539" s="42" t="s">
        <v>686</v>
      </c>
      <c r="C539" s="46">
        <v>2782385448</v>
      </c>
      <c r="D539" s="46">
        <v>3181059039</v>
      </c>
      <c r="E539" s="46">
        <v>802044</v>
      </c>
      <c r="F539" s="46">
        <v>5962642443</v>
      </c>
    </row>
    <row r="540" spans="1:7" x14ac:dyDescent="0.25">
      <c r="A540" s="42">
        <v>510305</v>
      </c>
      <c r="B540" s="42" t="s">
        <v>689</v>
      </c>
      <c r="C540" s="46">
        <v>763021800</v>
      </c>
      <c r="D540" s="46">
        <v>979327400</v>
      </c>
      <c r="E540" s="46">
        <v>534100</v>
      </c>
      <c r="F540" s="46">
        <v>1741815100</v>
      </c>
    </row>
    <row r="541" spans="1:7" x14ac:dyDescent="0.25">
      <c r="A541" s="42">
        <v>510305001</v>
      </c>
      <c r="B541" s="42" t="s">
        <v>689</v>
      </c>
      <c r="C541" s="46">
        <v>763021800</v>
      </c>
      <c r="D541" s="46">
        <v>979327400</v>
      </c>
      <c r="E541" s="46">
        <v>534100</v>
      </c>
      <c r="F541" s="46">
        <v>1741815100</v>
      </c>
    </row>
    <row r="542" spans="1:7" ht="30" x14ac:dyDescent="0.25">
      <c r="A542" s="42">
        <v>510306</v>
      </c>
      <c r="B542" s="42" t="s">
        <v>692</v>
      </c>
      <c r="C542" s="46">
        <v>2551975236</v>
      </c>
      <c r="D542" s="46">
        <v>2797413852</v>
      </c>
      <c r="E542" s="46">
        <v>754167</v>
      </c>
      <c r="F542" s="46">
        <v>5348634921</v>
      </c>
    </row>
    <row r="543" spans="1:7" ht="30" x14ac:dyDescent="0.25">
      <c r="A543" s="42">
        <v>510306001</v>
      </c>
      <c r="B543" s="42" t="s">
        <v>692</v>
      </c>
      <c r="C543" s="46">
        <v>2551975236</v>
      </c>
      <c r="D543" s="46">
        <v>2797413852</v>
      </c>
      <c r="E543" s="46">
        <v>754167</v>
      </c>
      <c r="F543" s="46">
        <v>5348634921</v>
      </c>
    </row>
    <row r="544" spans="1:7" ht="30" x14ac:dyDescent="0.25">
      <c r="A544" s="42">
        <v>510307</v>
      </c>
      <c r="B544" s="42" t="s">
        <v>695</v>
      </c>
      <c r="C544" s="46">
        <v>2481787586</v>
      </c>
      <c r="D544" s="46">
        <v>5252069785</v>
      </c>
      <c r="E544" s="46">
        <v>2797919031</v>
      </c>
      <c r="F544" s="46">
        <v>4935938340</v>
      </c>
    </row>
    <row r="545" spans="1:7" ht="30" x14ac:dyDescent="0.25">
      <c r="A545" s="42">
        <v>510307001</v>
      </c>
      <c r="B545" s="42" t="s">
        <v>695</v>
      </c>
      <c r="C545" s="46">
        <v>2481787586</v>
      </c>
      <c r="D545" s="46">
        <v>5252069785</v>
      </c>
      <c r="E545" s="46">
        <v>2797919031</v>
      </c>
      <c r="F545" s="46">
        <v>4935938340</v>
      </c>
    </row>
    <row r="546" spans="1:7" x14ac:dyDescent="0.25">
      <c r="A546" s="102">
        <v>5104</v>
      </c>
      <c r="B546" s="102" t="s">
        <v>697</v>
      </c>
      <c r="C546" s="103">
        <v>1765198400</v>
      </c>
      <c r="D546" s="103">
        <v>1931345400</v>
      </c>
      <c r="E546" s="103">
        <v>535200</v>
      </c>
      <c r="F546" s="46">
        <v>3696008600</v>
      </c>
      <c r="G546" s="105"/>
    </row>
    <row r="547" spans="1:7" x14ac:dyDescent="0.25">
      <c r="A547" s="42">
        <v>510401</v>
      </c>
      <c r="B547" s="42" t="s">
        <v>490</v>
      </c>
      <c r="C547" s="46">
        <v>1058962900</v>
      </c>
      <c r="D547" s="46">
        <v>1158679100</v>
      </c>
      <c r="E547" s="46">
        <v>320600</v>
      </c>
      <c r="F547" s="46">
        <v>2217321400</v>
      </c>
    </row>
    <row r="548" spans="1:7" x14ac:dyDescent="0.25">
      <c r="A548" s="42">
        <v>510401001</v>
      </c>
      <c r="B548" s="42" t="s">
        <v>490</v>
      </c>
      <c r="C548" s="46">
        <v>1058962900</v>
      </c>
      <c r="D548" s="46">
        <v>1158679100</v>
      </c>
      <c r="E548" s="46">
        <v>320600</v>
      </c>
      <c r="F548" s="46">
        <v>2217321400</v>
      </c>
    </row>
    <row r="549" spans="1:7" x14ac:dyDescent="0.25">
      <c r="A549" s="42">
        <v>510402</v>
      </c>
      <c r="B549" s="42" t="s">
        <v>492</v>
      </c>
      <c r="C549" s="46">
        <v>176588000</v>
      </c>
      <c r="D549" s="46">
        <v>193186600</v>
      </c>
      <c r="E549" s="46">
        <v>53700</v>
      </c>
      <c r="F549" s="46">
        <v>369720900</v>
      </c>
    </row>
    <row r="550" spans="1:7" x14ac:dyDescent="0.25">
      <c r="A550" s="42">
        <v>510402001</v>
      </c>
      <c r="B550" s="42" t="s">
        <v>492</v>
      </c>
      <c r="C550" s="46">
        <v>176588000</v>
      </c>
      <c r="D550" s="46">
        <v>193186600</v>
      </c>
      <c r="E550" s="46">
        <v>53700</v>
      </c>
      <c r="F550" s="46">
        <v>369720900</v>
      </c>
    </row>
    <row r="551" spans="1:7" x14ac:dyDescent="0.25">
      <c r="A551" s="42">
        <v>510403</v>
      </c>
      <c r="B551" s="42" t="s">
        <v>483</v>
      </c>
      <c r="C551" s="46">
        <v>176588000</v>
      </c>
      <c r="D551" s="46">
        <v>193186600</v>
      </c>
      <c r="E551" s="46">
        <v>53700</v>
      </c>
      <c r="F551" s="46">
        <v>369720900</v>
      </c>
    </row>
    <row r="552" spans="1:7" x14ac:dyDescent="0.25">
      <c r="A552" s="42">
        <v>510403001</v>
      </c>
      <c r="B552" s="42" t="s">
        <v>483</v>
      </c>
      <c r="C552" s="46">
        <v>176588000</v>
      </c>
      <c r="D552" s="46">
        <v>193186600</v>
      </c>
      <c r="E552" s="46">
        <v>53700</v>
      </c>
      <c r="F552" s="46">
        <v>369720900</v>
      </c>
    </row>
    <row r="553" spans="1:7" ht="30" x14ac:dyDescent="0.25">
      <c r="A553" s="42">
        <v>510404</v>
      </c>
      <c r="B553" s="42" t="s">
        <v>481</v>
      </c>
      <c r="C553" s="46">
        <v>353059500</v>
      </c>
      <c r="D553" s="46">
        <v>386293100</v>
      </c>
      <c r="E553" s="46">
        <v>107200</v>
      </c>
      <c r="F553" s="46">
        <v>739245400</v>
      </c>
    </row>
    <row r="554" spans="1:7" ht="30" x14ac:dyDescent="0.25">
      <c r="A554" s="42">
        <v>510404001</v>
      </c>
      <c r="B554" s="42" t="s">
        <v>481</v>
      </c>
      <c r="C554" s="46">
        <v>353059500</v>
      </c>
      <c r="D554" s="46">
        <v>386293100</v>
      </c>
      <c r="E554" s="46">
        <v>107200</v>
      </c>
      <c r="F554" s="46">
        <v>739245400</v>
      </c>
    </row>
    <row r="555" spans="1:7" x14ac:dyDescent="0.25">
      <c r="A555" s="102">
        <v>5107</v>
      </c>
      <c r="B555" s="102" t="s">
        <v>706</v>
      </c>
      <c r="C555" s="103">
        <v>14433548839</v>
      </c>
      <c r="D555" s="103">
        <v>16804998017</v>
      </c>
      <c r="E555" s="103">
        <v>1508453549</v>
      </c>
      <c r="F555" s="46">
        <v>29730093307</v>
      </c>
      <c r="G555" s="105"/>
    </row>
    <row r="556" spans="1:7" x14ac:dyDescent="0.25">
      <c r="A556" s="42">
        <v>510701</v>
      </c>
      <c r="B556" s="42" t="s">
        <v>513</v>
      </c>
      <c r="C556" s="46">
        <v>2088078351</v>
      </c>
      <c r="D556" s="46">
        <v>1683878092</v>
      </c>
      <c r="E556" s="46">
        <v>9139541</v>
      </c>
      <c r="F556" s="46">
        <v>3762816902</v>
      </c>
    </row>
    <row r="557" spans="1:7" x14ac:dyDescent="0.25">
      <c r="A557" s="42">
        <v>510701001</v>
      </c>
      <c r="B557" s="42" t="s">
        <v>513</v>
      </c>
      <c r="C557" s="46">
        <v>2088078351</v>
      </c>
      <c r="D557" s="46">
        <v>1683878092</v>
      </c>
      <c r="E557" s="46">
        <v>9139541</v>
      </c>
      <c r="F557" s="46">
        <v>3762816902</v>
      </c>
    </row>
    <row r="558" spans="1:7" x14ac:dyDescent="0.25">
      <c r="A558" s="42">
        <v>510702</v>
      </c>
      <c r="B558" s="42" t="s">
        <v>510</v>
      </c>
      <c r="C558" s="46">
        <v>2935302344</v>
      </c>
      <c r="D558" s="46">
        <v>2938703987</v>
      </c>
      <c r="E558" s="46">
        <v>0</v>
      </c>
      <c r="F558" s="46">
        <v>5874006331</v>
      </c>
    </row>
    <row r="559" spans="1:7" x14ac:dyDescent="0.25">
      <c r="A559" s="42">
        <v>510702001</v>
      </c>
      <c r="B559" s="42" t="s">
        <v>510</v>
      </c>
      <c r="C559" s="46">
        <v>2935302344</v>
      </c>
      <c r="D559" s="46">
        <v>2938703987</v>
      </c>
      <c r="E559" s="46">
        <v>0</v>
      </c>
      <c r="F559" s="46">
        <v>5874006331</v>
      </c>
    </row>
    <row r="560" spans="1:7" x14ac:dyDescent="0.25">
      <c r="A560" s="42">
        <v>510704</v>
      </c>
      <c r="B560" s="42" t="s">
        <v>516</v>
      </c>
      <c r="C560" s="46">
        <v>1135342884</v>
      </c>
      <c r="D560" s="46">
        <v>1271114457</v>
      </c>
      <c r="E560" s="46">
        <v>0</v>
      </c>
      <c r="F560" s="46">
        <v>2406457341</v>
      </c>
    </row>
    <row r="561" spans="1:7" x14ac:dyDescent="0.25">
      <c r="A561" s="42">
        <v>510704001</v>
      </c>
      <c r="B561" s="42" t="s">
        <v>516</v>
      </c>
      <c r="C561" s="46">
        <v>1135342884</v>
      </c>
      <c r="D561" s="46">
        <v>1271114457</v>
      </c>
      <c r="E561" s="46">
        <v>0</v>
      </c>
      <c r="F561" s="46">
        <v>2406457341</v>
      </c>
    </row>
    <row r="562" spans="1:7" x14ac:dyDescent="0.25">
      <c r="A562" s="42">
        <v>510705</v>
      </c>
      <c r="B562" s="42" t="s">
        <v>522</v>
      </c>
      <c r="C562" s="46">
        <v>2980995676</v>
      </c>
      <c r="D562" s="46">
        <v>3237128763</v>
      </c>
      <c r="E562" s="46">
        <v>0</v>
      </c>
      <c r="F562" s="46">
        <v>6218124439</v>
      </c>
    </row>
    <row r="563" spans="1:7" x14ac:dyDescent="0.25">
      <c r="A563" s="42">
        <v>510705001</v>
      </c>
      <c r="B563" s="42" t="s">
        <v>522</v>
      </c>
      <c r="C563" s="46">
        <v>2980995676</v>
      </c>
      <c r="D563" s="46">
        <v>3237128763</v>
      </c>
      <c r="E563" s="46">
        <v>0</v>
      </c>
      <c r="F563" s="46">
        <v>6218124439</v>
      </c>
    </row>
    <row r="564" spans="1:7" x14ac:dyDescent="0.25">
      <c r="A564" s="42">
        <v>510706</v>
      </c>
      <c r="B564" s="42" t="s">
        <v>519</v>
      </c>
      <c r="C564" s="46">
        <v>530226355</v>
      </c>
      <c r="D564" s="46">
        <v>1171691554</v>
      </c>
      <c r="E564" s="46">
        <v>0</v>
      </c>
      <c r="F564" s="46">
        <v>1701917909</v>
      </c>
    </row>
    <row r="565" spans="1:7" x14ac:dyDescent="0.25">
      <c r="A565" s="42">
        <v>510706001</v>
      </c>
      <c r="B565" s="42" t="s">
        <v>519</v>
      </c>
      <c r="C565" s="46">
        <v>530226355</v>
      </c>
      <c r="D565" s="46">
        <v>1171691554</v>
      </c>
      <c r="E565" s="46">
        <v>0</v>
      </c>
      <c r="F565" s="46">
        <v>1701917909</v>
      </c>
    </row>
    <row r="566" spans="1:7" x14ac:dyDescent="0.25">
      <c r="A566" s="42">
        <v>510707</v>
      </c>
      <c r="B566" s="42" t="s">
        <v>530</v>
      </c>
      <c r="C566" s="46">
        <v>122908177</v>
      </c>
      <c r="D566" s="46">
        <v>146492184</v>
      </c>
      <c r="E566" s="46">
        <v>0</v>
      </c>
      <c r="F566" s="46">
        <v>269400361</v>
      </c>
    </row>
    <row r="567" spans="1:7" x14ac:dyDescent="0.25">
      <c r="A567" s="42">
        <v>510707001</v>
      </c>
      <c r="B567" s="42" t="s">
        <v>530</v>
      </c>
      <c r="C567" s="46">
        <v>122908177</v>
      </c>
      <c r="D567" s="46">
        <v>146492184</v>
      </c>
      <c r="E567" s="46">
        <v>0</v>
      </c>
      <c r="F567" s="46">
        <v>269400361</v>
      </c>
    </row>
    <row r="568" spans="1:7" x14ac:dyDescent="0.25">
      <c r="A568" s="42">
        <v>510790</v>
      </c>
      <c r="B568" s="42" t="s">
        <v>532</v>
      </c>
      <c r="C568" s="46">
        <v>4640695052</v>
      </c>
      <c r="D568" s="46">
        <v>6355988980</v>
      </c>
      <c r="E568" s="46">
        <v>1499314008</v>
      </c>
      <c r="F568" s="46">
        <v>9497370024</v>
      </c>
    </row>
    <row r="569" spans="1:7" x14ac:dyDescent="0.25">
      <c r="A569" s="42">
        <v>510790001</v>
      </c>
      <c r="B569" s="42" t="s">
        <v>532</v>
      </c>
      <c r="C569" s="46">
        <v>103595441</v>
      </c>
      <c r="D569" s="46">
        <v>107718776</v>
      </c>
      <c r="E569" s="46">
        <v>0</v>
      </c>
      <c r="F569" s="46">
        <v>211314217</v>
      </c>
    </row>
    <row r="570" spans="1:7" x14ac:dyDescent="0.25">
      <c r="A570" s="42">
        <v>510790008</v>
      </c>
      <c r="B570" s="42" t="s">
        <v>722</v>
      </c>
      <c r="C570" s="46">
        <v>162021504</v>
      </c>
      <c r="D570" s="46">
        <v>260953484</v>
      </c>
      <c r="E570" s="46">
        <v>51556886</v>
      </c>
      <c r="F570" s="46">
        <v>371418102</v>
      </c>
    </row>
    <row r="571" spans="1:7" x14ac:dyDescent="0.25">
      <c r="A571" s="42">
        <v>510790010</v>
      </c>
      <c r="B571" s="42" t="s">
        <v>724</v>
      </c>
      <c r="C571" s="46">
        <v>3933420881</v>
      </c>
      <c r="D571" s="46">
        <v>5236130738</v>
      </c>
      <c r="E571" s="46">
        <v>1291100730</v>
      </c>
      <c r="F571" s="46">
        <v>7878450889</v>
      </c>
    </row>
    <row r="572" spans="1:7" x14ac:dyDescent="0.25">
      <c r="A572" s="42">
        <v>510790011</v>
      </c>
      <c r="B572" s="42" t="s">
        <v>726</v>
      </c>
      <c r="C572" s="46">
        <v>441657226</v>
      </c>
      <c r="D572" s="46">
        <v>751185982</v>
      </c>
      <c r="E572" s="46">
        <v>156656392</v>
      </c>
      <c r="F572" s="46">
        <v>1036186816</v>
      </c>
    </row>
    <row r="573" spans="1:7" x14ac:dyDescent="0.25">
      <c r="A573" s="102">
        <v>5108</v>
      </c>
      <c r="B573" s="102" t="s">
        <v>1115</v>
      </c>
      <c r="C573" s="103">
        <v>1026397</v>
      </c>
      <c r="D573" s="103">
        <v>0</v>
      </c>
      <c r="E573" s="103">
        <v>1026397</v>
      </c>
      <c r="F573" s="46">
        <v>0</v>
      </c>
      <c r="G573" s="105"/>
    </row>
    <row r="574" spans="1:7" x14ac:dyDescent="0.25">
      <c r="A574" s="42">
        <v>510803</v>
      </c>
      <c r="B574" s="42" t="s">
        <v>541</v>
      </c>
      <c r="C574" s="46">
        <v>1026397</v>
      </c>
      <c r="D574" s="46">
        <v>0</v>
      </c>
      <c r="E574" s="46">
        <v>1026397</v>
      </c>
      <c r="F574" s="46">
        <v>0</v>
      </c>
    </row>
    <row r="575" spans="1:7" ht="30" x14ac:dyDescent="0.25">
      <c r="A575" s="42">
        <v>510803001</v>
      </c>
      <c r="B575" s="42" t="s">
        <v>1117</v>
      </c>
      <c r="C575" s="46">
        <v>1026397</v>
      </c>
      <c r="D575" s="46">
        <v>0</v>
      </c>
      <c r="E575" s="46">
        <v>1026397</v>
      </c>
      <c r="F575" s="46">
        <v>0</v>
      </c>
    </row>
    <row r="576" spans="1:7" x14ac:dyDescent="0.25">
      <c r="A576" s="102">
        <v>5111</v>
      </c>
      <c r="B576" s="102" t="s">
        <v>727</v>
      </c>
      <c r="C576" s="103">
        <v>10940306704.719999</v>
      </c>
      <c r="D576" s="103">
        <v>31941778936.290001</v>
      </c>
      <c r="E576" s="103">
        <v>3552567480.9099998</v>
      </c>
      <c r="F576" s="46">
        <v>39329518160.099998</v>
      </c>
      <c r="G576" s="105"/>
    </row>
    <row r="577" spans="1:6" x14ac:dyDescent="0.25">
      <c r="A577" s="42">
        <v>511113</v>
      </c>
      <c r="B577" s="42" t="s">
        <v>1056</v>
      </c>
      <c r="C577" s="46">
        <v>223270989</v>
      </c>
      <c r="D577" s="46">
        <v>7129330989</v>
      </c>
      <c r="E577" s="46">
        <v>0</v>
      </c>
      <c r="F577" s="46">
        <v>7352601978</v>
      </c>
    </row>
    <row r="578" spans="1:6" x14ac:dyDescent="0.25">
      <c r="A578" s="42">
        <v>511113001</v>
      </c>
      <c r="B578" s="42" t="s">
        <v>1056</v>
      </c>
      <c r="C578" s="46">
        <v>223270989</v>
      </c>
      <c r="D578" s="46">
        <v>7129330989</v>
      </c>
      <c r="E578" s="46">
        <v>0</v>
      </c>
      <c r="F578" s="46">
        <v>7352601978</v>
      </c>
    </row>
    <row r="579" spans="1:6" x14ac:dyDescent="0.25">
      <c r="A579" s="42">
        <v>511115</v>
      </c>
      <c r="B579" s="42" t="s">
        <v>1046</v>
      </c>
      <c r="C579" s="46">
        <v>354600000</v>
      </c>
      <c r="D579" s="46">
        <v>409861196</v>
      </c>
      <c r="E579" s="46">
        <v>0</v>
      </c>
      <c r="F579" s="46">
        <v>764461196</v>
      </c>
    </row>
    <row r="580" spans="1:6" x14ac:dyDescent="0.25">
      <c r="A580" s="42">
        <v>511115001</v>
      </c>
      <c r="B580" s="42" t="s">
        <v>1046</v>
      </c>
      <c r="C580" s="46">
        <v>354600000</v>
      </c>
      <c r="D580" s="46">
        <v>409861196</v>
      </c>
      <c r="E580" s="46">
        <v>0</v>
      </c>
      <c r="F580" s="46">
        <v>764461196</v>
      </c>
    </row>
    <row r="581" spans="1:6" x14ac:dyDescent="0.25">
      <c r="A581" s="42">
        <v>511117</v>
      </c>
      <c r="B581" s="42" t="s">
        <v>494</v>
      </c>
      <c r="C581" s="46">
        <v>1146003883.9000001</v>
      </c>
      <c r="D581" s="46">
        <v>4511512081.2799997</v>
      </c>
      <c r="E581" s="46">
        <v>2791646397.25</v>
      </c>
      <c r="F581" s="46">
        <v>2865869567.9299998</v>
      </c>
    </row>
    <row r="582" spans="1:6" x14ac:dyDescent="0.25">
      <c r="A582" s="42">
        <v>511117001</v>
      </c>
      <c r="B582" s="42" t="s">
        <v>494</v>
      </c>
      <c r="C582" s="46">
        <v>1146003883.9000001</v>
      </c>
      <c r="D582" s="46">
        <v>4511512081.2799997</v>
      </c>
      <c r="E582" s="46">
        <v>2791646397.25</v>
      </c>
      <c r="F582" s="46">
        <v>2865869567.9299998</v>
      </c>
    </row>
    <row r="583" spans="1:6" x14ac:dyDescent="0.25">
      <c r="A583" s="42">
        <v>511118</v>
      </c>
      <c r="B583" s="42" t="s">
        <v>62</v>
      </c>
      <c r="C583" s="46">
        <v>607868388.36000001</v>
      </c>
      <c r="D583" s="46">
        <v>716822058.40999997</v>
      </c>
      <c r="E583" s="46">
        <v>9809625</v>
      </c>
      <c r="F583" s="46">
        <v>1314880821.77</v>
      </c>
    </row>
    <row r="584" spans="1:6" x14ac:dyDescent="0.25">
      <c r="A584" s="42">
        <v>511118001</v>
      </c>
      <c r="B584" s="42" t="s">
        <v>62</v>
      </c>
      <c r="C584" s="46">
        <v>607868388.36000001</v>
      </c>
      <c r="D584" s="46">
        <v>716822058.40999997</v>
      </c>
      <c r="E584" s="46">
        <v>9809625</v>
      </c>
      <c r="F584" s="46">
        <v>1314880821.77</v>
      </c>
    </row>
    <row r="585" spans="1:6" x14ac:dyDescent="0.25">
      <c r="A585" s="42">
        <v>511119</v>
      </c>
      <c r="B585" s="42" t="s">
        <v>470</v>
      </c>
      <c r="C585" s="46">
        <v>17295903</v>
      </c>
      <c r="D585" s="46">
        <v>33496199.5</v>
      </c>
      <c r="E585" s="46">
        <v>0</v>
      </c>
      <c r="F585" s="46">
        <v>50792102.5</v>
      </c>
    </row>
    <row r="586" spans="1:6" x14ac:dyDescent="0.25">
      <c r="A586" s="42">
        <v>511119001</v>
      </c>
      <c r="B586" s="42" t="s">
        <v>470</v>
      </c>
      <c r="C586" s="46">
        <v>17295903</v>
      </c>
      <c r="D586" s="46">
        <v>33496199.5</v>
      </c>
      <c r="E586" s="46">
        <v>0</v>
      </c>
      <c r="F586" s="46">
        <v>50792102.5</v>
      </c>
    </row>
    <row r="587" spans="1:6" ht="30" x14ac:dyDescent="0.25">
      <c r="A587" s="42">
        <v>511121</v>
      </c>
      <c r="B587" s="42" t="s">
        <v>284</v>
      </c>
      <c r="C587" s="46">
        <v>146046300</v>
      </c>
      <c r="D587" s="46">
        <v>83261708</v>
      </c>
      <c r="E587" s="46">
        <v>0</v>
      </c>
      <c r="F587" s="46">
        <v>229308008</v>
      </c>
    </row>
    <row r="588" spans="1:6" ht="30" x14ac:dyDescent="0.25">
      <c r="A588" s="42">
        <v>511121001</v>
      </c>
      <c r="B588" s="42" t="s">
        <v>284</v>
      </c>
      <c r="C588" s="46">
        <v>146046300</v>
      </c>
      <c r="D588" s="46">
        <v>83261708</v>
      </c>
      <c r="E588" s="46">
        <v>0</v>
      </c>
      <c r="F588" s="46">
        <v>229308008</v>
      </c>
    </row>
    <row r="589" spans="1:6" x14ac:dyDescent="0.25">
      <c r="A589" s="42">
        <v>511123</v>
      </c>
      <c r="B589" s="42" t="s">
        <v>1084</v>
      </c>
      <c r="C589" s="46">
        <v>499900</v>
      </c>
      <c r="D589" s="46">
        <v>479569377</v>
      </c>
      <c r="E589" s="46">
        <v>0</v>
      </c>
      <c r="F589" s="46">
        <v>480069277</v>
      </c>
    </row>
    <row r="590" spans="1:6" x14ac:dyDescent="0.25">
      <c r="A590" s="42">
        <v>511123001</v>
      </c>
      <c r="B590" s="42" t="s">
        <v>1084</v>
      </c>
      <c r="C590" s="46">
        <v>499900</v>
      </c>
      <c r="D590" s="46">
        <v>479569377</v>
      </c>
      <c r="E590" s="46">
        <v>0</v>
      </c>
      <c r="F590" s="46">
        <v>480069277</v>
      </c>
    </row>
    <row r="591" spans="1:6" x14ac:dyDescent="0.25">
      <c r="A591" s="42">
        <v>511125</v>
      </c>
      <c r="B591" s="42" t="s">
        <v>1083</v>
      </c>
      <c r="C591" s="46">
        <v>483455267</v>
      </c>
      <c r="D591" s="46">
        <v>1518936419.52</v>
      </c>
      <c r="E591" s="46">
        <v>33977204</v>
      </c>
      <c r="F591" s="46">
        <v>1968414482.52</v>
      </c>
    </row>
    <row r="592" spans="1:6" x14ac:dyDescent="0.25">
      <c r="A592" s="42">
        <v>511125001</v>
      </c>
      <c r="B592" s="42" t="s">
        <v>1083</v>
      </c>
      <c r="C592" s="46">
        <v>483455267</v>
      </c>
      <c r="D592" s="46">
        <v>1518936419.52</v>
      </c>
      <c r="E592" s="46">
        <v>33977204</v>
      </c>
      <c r="F592" s="46">
        <v>1968414482.52</v>
      </c>
    </row>
    <row r="593" spans="1:7" ht="30" x14ac:dyDescent="0.25">
      <c r="A593" s="42">
        <v>511149</v>
      </c>
      <c r="B593" s="42" t="s">
        <v>1041</v>
      </c>
      <c r="C593" s="46">
        <v>214228814</v>
      </c>
      <c r="D593" s="46">
        <v>741217452</v>
      </c>
      <c r="E593" s="46">
        <v>260732859</v>
      </c>
      <c r="F593" s="46">
        <v>694713407</v>
      </c>
    </row>
    <row r="594" spans="1:7" ht="30" x14ac:dyDescent="0.25">
      <c r="A594" s="42">
        <v>511149001</v>
      </c>
      <c r="B594" s="42" t="s">
        <v>1041</v>
      </c>
      <c r="C594" s="46">
        <v>214228814</v>
      </c>
      <c r="D594" s="46">
        <v>741217452</v>
      </c>
      <c r="E594" s="46">
        <v>260732859</v>
      </c>
      <c r="F594" s="46">
        <v>694713407</v>
      </c>
    </row>
    <row r="595" spans="1:7" x14ac:dyDescent="0.25">
      <c r="A595" s="42">
        <v>511178</v>
      </c>
      <c r="B595" s="42" t="s">
        <v>388</v>
      </c>
      <c r="C595" s="46">
        <v>0</v>
      </c>
      <c r="D595" s="46">
        <v>16300000</v>
      </c>
      <c r="E595" s="46">
        <v>16300000</v>
      </c>
      <c r="F595" s="46">
        <v>0</v>
      </c>
    </row>
    <row r="596" spans="1:7" x14ac:dyDescent="0.25">
      <c r="A596" s="42">
        <v>511178001</v>
      </c>
      <c r="B596" s="42" t="s">
        <v>388</v>
      </c>
      <c r="C596" s="46">
        <v>0</v>
      </c>
      <c r="D596" s="46">
        <v>16300000</v>
      </c>
      <c r="E596" s="46">
        <v>16300000</v>
      </c>
      <c r="F596" s="46">
        <v>0</v>
      </c>
    </row>
    <row r="597" spans="1:7" x14ac:dyDescent="0.25">
      <c r="A597" s="42">
        <v>511179</v>
      </c>
      <c r="B597" s="42" t="s">
        <v>382</v>
      </c>
      <c r="C597" s="46">
        <v>5561577017</v>
      </c>
      <c r="D597" s="46">
        <v>12425791858</v>
      </c>
      <c r="E597" s="46">
        <v>220014333</v>
      </c>
      <c r="F597" s="46">
        <v>17767354542</v>
      </c>
    </row>
    <row r="598" spans="1:7" x14ac:dyDescent="0.25">
      <c r="A598" s="42">
        <v>511179001</v>
      </c>
      <c r="B598" s="42" t="s">
        <v>382</v>
      </c>
      <c r="C598" s="46">
        <v>5561577017</v>
      </c>
      <c r="D598" s="46">
        <v>12425791858</v>
      </c>
      <c r="E598" s="46">
        <v>220014333</v>
      </c>
      <c r="F598" s="46">
        <v>17767354542</v>
      </c>
    </row>
    <row r="599" spans="1:7" x14ac:dyDescent="0.25">
      <c r="A599" s="42">
        <v>511180</v>
      </c>
      <c r="B599" s="42" t="s">
        <v>392</v>
      </c>
      <c r="C599" s="46">
        <v>2185460242.46</v>
      </c>
      <c r="D599" s="46">
        <v>3875679597.5799999</v>
      </c>
      <c r="E599" s="46">
        <v>220087062.66</v>
      </c>
      <c r="F599" s="46">
        <v>5841052777.3800001</v>
      </c>
    </row>
    <row r="600" spans="1:7" x14ac:dyDescent="0.25">
      <c r="A600" s="42">
        <v>511180001</v>
      </c>
      <c r="B600" s="42" t="s">
        <v>392</v>
      </c>
      <c r="C600" s="46">
        <v>2185460242.46</v>
      </c>
      <c r="D600" s="46">
        <v>3875679597.5799999</v>
      </c>
      <c r="E600" s="46">
        <v>220087062.66</v>
      </c>
      <c r="F600" s="46">
        <v>5841052777.3800001</v>
      </c>
    </row>
    <row r="601" spans="1:7" x14ac:dyDescent="0.25">
      <c r="A601" s="102">
        <v>5120</v>
      </c>
      <c r="B601" s="102" t="s">
        <v>450</v>
      </c>
      <c r="C601" s="103">
        <v>78100</v>
      </c>
      <c r="D601" s="103">
        <v>347943200</v>
      </c>
      <c r="E601" s="103">
        <v>5300</v>
      </c>
      <c r="F601" s="46">
        <v>348016000</v>
      </c>
      <c r="G601" s="105"/>
    </row>
    <row r="602" spans="1:7" x14ac:dyDescent="0.25">
      <c r="A602" s="42">
        <v>512001</v>
      </c>
      <c r="B602" s="42" t="s">
        <v>452</v>
      </c>
      <c r="C602" s="46">
        <v>0</v>
      </c>
      <c r="D602" s="46">
        <v>319534000</v>
      </c>
      <c r="E602" s="46">
        <v>0</v>
      </c>
      <c r="F602" s="46">
        <v>319534000</v>
      </c>
    </row>
    <row r="603" spans="1:7" x14ac:dyDescent="0.25">
      <c r="A603" s="42">
        <v>512001001</v>
      </c>
      <c r="B603" s="42" t="s">
        <v>452</v>
      </c>
      <c r="C603" s="46">
        <v>0</v>
      </c>
      <c r="D603" s="46">
        <v>319534000</v>
      </c>
      <c r="E603" s="46">
        <v>0</v>
      </c>
      <c r="F603" s="46">
        <v>319534000</v>
      </c>
    </row>
    <row r="604" spans="1:7" x14ac:dyDescent="0.25">
      <c r="A604" s="42">
        <v>512011</v>
      </c>
      <c r="B604" s="42" t="s">
        <v>458</v>
      </c>
      <c r="C604" s="46">
        <v>0</v>
      </c>
      <c r="D604" s="46">
        <v>27226100</v>
      </c>
      <c r="E604" s="46">
        <v>0</v>
      </c>
      <c r="F604" s="46">
        <v>27226100</v>
      </c>
    </row>
    <row r="605" spans="1:7" x14ac:dyDescent="0.25">
      <c r="A605" s="42">
        <v>512011001</v>
      </c>
      <c r="B605" s="42" t="s">
        <v>458</v>
      </c>
      <c r="C605" s="46">
        <v>0</v>
      </c>
      <c r="D605" s="46">
        <v>27226100</v>
      </c>
      <c r="E605" s="46">
        <v>0</v>
      </c>
      <c r="F605" s="46">
        <v>27226100</v>
      </c>
    </row>
    <row r="606" spans="1:7" x14ac:dyDescent="0.25">
      <c r="A606" s="42">
        <v>512017</v>
      </c>
      <c r="B606" s="42" t="s">
        <v>1131</v>
      </c>
      <c r="C606" s="46">
        <v>78100</v>
      </c>
      <c r="D606" s="46">
        <v>1183100</v>
      </c>
      <c r="E606" s="46">
        <v>5300</v>
      </c>
      <c r="F606" s="46">
        <v>1255900</v>
      </c>
    </row>
    <row r="607" spans="1:7" x14ac:dyDescent="0.25">
      <c r="A607" s="42">
        <v>512017001</v>
      </c>
      <c r="B607" s="42" t="s">
        <v>1131</v>
      </c>
      <c r="C607" s="46">
        <v>78100</v>
      </c>
      <c r="D607" s="46">
        <v>1183100</v>
      </c>
      <c r="E607" s="46">
        <v>5300</v>
      </c>
      <c r="F607" s="46">
        <v>1255900</v>
      </c>
    </row>
    <row r="608" spans="1:7" ht="30" x14ac:dyDescent="0.25">
      <c r="A608" s="42">
        <v>53</v>
      </c>
      <c r="B608" s="42" t="s">
        <v>735</v>
      </c>
      <c r="C608" s="46">
        <v>91939559.689999998</v>
      </c>
      <c r="D608" s="46">
        <v>1472409900.6300001</v>
      </c>
      <c r="E608" s="46">
        <v>0</v>
      </c>
      <c r="F608" s="46">
        <v>1564349460.3199999</v>
      </c>
    </row>
    <row r="609" spans="1:7" x14ac:dyDescent="0.25">
      <c r="A609" s="102">
        <v>5366</v>
      </c>
      <c r="B609" s="102" t="s">
        <v>768</v>
      </c>
      <c r="C609" s="103">
        <v>89166570</v>
      </c>
      <c r="D609" s="103">
        <v>178333140</v>
      </c>
      <c r="E609" s="103">
        <v>0</v>
      </c>
      <c r="F609" s="46">
        <v>267499710</v>
      </c>
      <c r="G609" s="105"/>
    </row>
    <row r="610" spans="1:7" x14ac:dyDescent="0.25">
      <c r="A610" s="42">
        <v>536605</v>
      </c>
      <c r="B610" s="42" t="s">
        <v>298</v>
      </c>
      <c r="C610" s="46">
        <v>89166570</v>
      </c>
      <c r="D610" s="46">
        <v>178333140</v>
      </c>
      <c r="E610" s="46">
        <v>0</v>
      </c>
      <c r="F610" s="46">
        <v>267499710</v>
      </c>
    </row>
    <row r="611" spans="1:7" x14ac:dyDescent="0.25">
      <c r="A611" s="42">
        <v>536605001</v>
      </c>
      <c r="B611" s="42" t="s">
        <v>298</v>
      </c>
      <c r="C611" s="46">
        <v>89166570</v>
      </c>
      <c r="D611" s="46">
        <v>178333140</v>
      </c>
      <c r="E611" s="46">
        <v>0</v>
      </c>
      <c r="F611" s="46">
        <v>267499710</v>
      </c>
    </row>
    <row r="612" spans="1:7" x14ac:dyDescent="0.25">
      <c r="A612" s="102">
        <v>5368</v>
      </c>
      <c r="B612" s="102" t="s">
        <v>1064</v>
      </c>
      <c r="C612" s="103">
        <v>2772989.69</v>
      </c>
      <c r="D612" s="103">
        <v>1294076760.6300001</v>
      </c>
      <c r="E612" s="103">
        <v>0</v>
      </c>
      <c r="F612" s="46">
        <v>1296849750.3199999</v>
      </c>
      <c r="G612" s="105"/>
    </row>
    <row r="613" spans="1:7" x14ac:dyDescent="0.25">
      <c r="A613" s="42">
        <v>536803</v>
      </c>
      <c r="B613" s="42" t="s">
        <v>568</v>
      </c>
      <c r="C613" s="46">
        <v>2772989.69</v>
      </c>
      <c r="D613" s="46">
        <v>1294076760.6300001</v>
      </c>
      <c r="E613" s="46">
        <v>0</v>
      </c>
      <c r="F613" s="46">
        <v>1296849750.3199999</v>
      </c>
    </row>
    <row r="614" spans="1:7" x14ac:dyDescent="0.25">
      <c r="A614" s="42">
        <v>536803001</v>
      </c>
      <c r="B614" s="42" t="s">
        <v>568</v>
      </c>
      <c r="C614" s="46">
        <v>2772989.69</v>
      </c>
      <c r="D614" s="46">
        <v>1294076760.6300001</v>
      </c>
      <c r="E614" s="46">
        <v>0</v>
      </c>
      <c r="F614" s="46">
        <v>1296849750.3199999</v>
      </c>
    </row>
    <row r="615" spans="1:7" x14ac:dyDescent="0.25">
      <c r="A615" s="42">
        <v>57</v>
      </c>
      <c r="B615" s="42" t="s">
        <v>637</v>
      </c>
      <c r="C615" s="46">
        <v>96248365.239999995</v>
      </c>
      <c r="D615" s="46">
        <v>109759004.98</v>
      </c>
      <c r="E615" s="46">
        <v>135000</v>
      </c>
      <c r="F615" s="46">
        <v>205872370.22</v>
      </c>
    </row>
    <row r="616" spans="1:7" x14ac:dyDescent="0.25">
      <c r="A616" s="102">
        <v>5720</v>
      </c>
      <c r="B616" s="102" t="s">
        <v>772</v>
      </c>
      <c r="C616" s="103">
        <v>96248365.239999995</v>
      </c>
      <c r="D616" s="103">
        <v>109759004.98</v>
      </c>
      <c r="E616" s="103">
        <v>135000</v>
      </c>
      <c r="F616" s="46">
        <v>205872370.22</v>
      </c>
      <c r="G616" s="105"/>
    </row>
    <row r="617" spans="1:7" x14ac:dyDescent="0.25">
      <c r="A617" s="42">
        <v>572080</v>
      </c>
      <c r="B617" s="42" t="s">
        <v>774</v>
      </c>
      <c r="C617" s="46">
        <v>96248365.239999995</v>
      </c>
      <c r="D617" s="46">
        <v>109759004.98</v>
      </c>
      <c r="E617" s="46">
        <v>135000</v>
      </c>
      <c r="F617" s="46">
        <v>205872370.22</v>
      </c>
    </row>
    <row r="618" spans="1:7" x14ac:dyDescent="0.25">
      <c r="A618" s="42">
        <v>58</v>
      </c>
      <c r="B618" s="42" t="s">
        <v>776</v>
      </c>
      <c r="C618" s="46">
        <v>296004350</v>
      </c>
      <c r="D618" s="46">
        <v>569030955</v>
      </c>
      <c r="E618" s="46">
        <v>4176246.36</v>
      </c>
      <c r="F618" s="46">
        <v>860859058.63999999</v>
      </c>
    </row>
    <row r="619" spans="1:7" x14ac:dyDescent="0.25">
      <c r="A619" s="102">
        <v>5804</v>
      </c>
      <c r="B619" s="102" t="s">
        <v>1109</v>
      </c>
      <c r="C619" s="103">
        <v>0</v>
      </c>
      <c r="D619" s="103">
        <v>289928741</v>
      </c>
      <c r="E619" s="103">
        <v>0</v>
      </c>
      <c r="F619" s="46">
        <v>289928741</v>
      </c>
      <c r="G619" s="105"/>
    </row>
    <row r="620" spans="1:7" x14ac:dyDescent="0.25">
      <c r="A620" s="42">
        <v>580447</v>
      </c>
      <c r="B620" s="42" t="s">
        <v>1108</v>
      </c>
      <c r="C620" s="46">
        <v>0</v>
      </c>
      <c r="D620" s="46">
        <v>289928741</v>
      </c>
      <c r="E620" s="46">
        <v>0</v>
      </c>
      <c r="F620" s="46">
        <v>289928741</v>
      </c>
    </row>
    <row r="621" spans="1:7" x14ac:dyDescent="0.25">
      <c r="A621" s="42">
        <v>580447001</v>
      </c>
      <c r="B621" s="42" t="s">
        <v>1108</v>
      </c>
      <c r="C621" s="46">
        <v>0</v>
      </c>
      <c r="D621" s="46">
        <v>289928741</v>
      </c>
      <c r="E621" s="46">
        <v>0</v>
      </c>
      <c r="F621" s="46">
        <v>289928741</v>
      </c>
    </row>
    <row r="622" spans="1:7" x14ac:dyDescent="0.25">
      <c r="A622" s="102">
        <v>5890</v>
      </c>
      <c r="B622" s="102" t="s">
        <v>777</v>
      </c>
      <c r="C622" s="103">
        <v>296004350</v>
      </c>
      <c r="D622" s="103">
        <v>279102214</v>
      </c>
      <c r="E622" s="103">
        <v>4176246.36</v>
      </c>
      <c r="F622" s="46">
        <v>570930317.63999999</v>
      </c>
      <c r="G622" s="105"/>
    </row>
    <row r="623" spans="1:7" x14ac:dyDescent="0.25">
      <c r="A623" s="42">
        <v>589023</v>
      </c>
      <c r="B623" s="42" t="s">
        <v>1034</v>
      </c>
      <c r="C623" s="46">
        <v>296000000</v>
      </c>
      <c r="D623" s="46">
        <v>279100000</v>
      </c>
      <c r="E623" s="46">
        <v>4176246.36</v>
      </c>
      <c r="F623" s="46">
        <v>570923753.63999999</v>
      </c>
    </row>
    <row r="624" spans="1:7" x14ac:dyDescent="0.25">
      <c r="A624" s="42">
        <v>589023001</v>
      </c>
      <c r="B624" s="42" t="s">
        <v>1034</v>
      </c>
      <c r="C624" s="46">
        <v>296000000</v>
      </c>
      <c r="D624" s="46">
        <v>279100000</v>
      </c>
      <c r="E624" s="46">
        <v>4176246.36</v>
      </c>
      <c r="F624" s="46">
        <v>570923753.63999999</v>
      </c>
    </row>
    <row r="625" spans="1:6" x14ac:dyDescent="0.25">
      <c r="A625" s="42">
        <v>589090</v>
      </c>
      <c r="B625" s="42" t="s">
        <v>779</v>
      </c>
      <c r="C625" s="46">
        <v>4350</v>
      </c>
      <c r="D625" s="46">
        <v>2214</v>
      </c>
      <c r="E625" s="46">
        <v>0</v>
      </c>
      <c r="F625" s="46">
        <v>6564</v>
      </c>
    </row>
    <row r="626" spans="1:6" x14ac:dyDescent="0.25">
      <c r="A626" s="42">
        <v>589090001</v>
      </c>
      <c r="B626" s="42" t="s">
        <v>779</v>
      </c>
      <c r="C626" s="46">
        <v>332</v>
      </c>
      <c r="D626" s="46">
        <v>0</v>
      </c>
      <c r="E626" s="46">
        <v>0</v>
      </c>
      <c r="F626" s="46">
        <v>332</v>
      </c>
    </row>
    <row r="627" spans="1:6" x14ac:dyDescent="0.25">
      <c r="A627" s="42">
        <v>589090002</v>
      </c>
      <c r="B627" s="42" t="s">
        <v>657</v>
      </c>
      <c r="C627" s="46">
        <v>4018</v>
      </c>
      <c r="D627" s="46">
        <v>2214</v>
      </c>
      <c r="E627" s="46">
        <v>0</v>
      </c>
      <c r="F627" s="46">
        <v>6232</v>
      </c>
    </row>
    <row r="628" spans="1:6" x14ac:dyDescent="0.25">
      <c r="A628" s="42" t="s">
        <v>781</v>
      </c>
      <c r="B628" s="42" t="s">
        <v>782</v>
      </c>
      <c r="C628" s="46">
        <v>0</v>
      </c>
      <c r="D628" s="46">
        <v>766106237.29999995</v>
      </c>
      <c r="E628" s="46">
        <v>766106237.29999995</v>
      </c>
      <c r="F628" s="46">
        <v>0</v>
      </c>
    </row>
    <row r="629" spans="1:6" x14ac:dyDescent="0.25">
      <c r="A629" s="42">
        <v>81</v>
      </c>
      <c r="B629" s="42" t="s">
        <v>784</v>
      </c>
      <c r="C629" s="46">
        <v>958445817.05999994</v>
      </c>
      <c r="D629" s="46">
        <v>144420046.30000001</v>
      </c>
      <c r="E629" s="46">
        <v>621686191</v>
      </c>
      <c r="F629" s="46">
        <v>481179672.36000001</v>
      </c>
    </row>
    <row r="630" spans="1:6" ht="30" x14ac:dyDescent="0.25">
      <c r="A630" s="42">
        <v>8120</v>
      </c>
      <c r="B630" s="42" t="s">
        <v>785</v>
      </c>
      <c r="C630" s="46">
        <v>958445817.05999994</v>
      </c>
      <c r="D630" s="46">
        <v>144420046.30000001</v>
      </c>
      <c r="E630" s="46">
        <v>621686191</v>
      </c>
      <c r="F630" s="46">
        <v>481179672.36000001</v>
      </c>
    </row>
    <row r="631" spans="1:6" x14ac:dyDescent="0.25">
      <c r="A631" s="42">
        <v>812004</v>
      </c>
      <c r="B631" s="42" t="s">
        <v>568</v>
      </c>
      <c r="C631" s="46">
        <v>958445817.05999994</v>
      </c>
      <c r="D631" s="46">
        <v>144420046.30000001</v>
      </c>
      <c r="E631" s="46">
        <v>621686191</v>
      </c>
      <c r="F631" s="46">
        <v>481179672.36000001</v>
      </c>
    </row>
    <row r="632" spans="1:6" x14ac:dyDescent="0.25">
      <c r="A632" s="42">
        <v>812004001</v>
      </c>
      <c r="B632" s="42" t="s">
        <v>568</v>
      </c>
      <c r="C632" s="46">
        <v>958445817.05999994</v>
      </c>
      <c r="D632" s="46">
        <v>144420046.30000001</v>
      </c>
      <c r="E632" s="46">
        <v>621686191</v>
      </c>
      <c r="F632" s="46">
        <v>481179672.36000001</v>
      </c>
    </row>
    <row r="633" spans="1:6" x14ac:dyDescent="0.25">
      <c r="A633" s="42">
        <v>83</v>
      </c>
      <c r="B633" s="42" t="s">
        <v>789</v>
      </c>
      <c r="C633" s="46">
        <v>13399234129.4</v>
      </c>
      <c r="D633" s="46">
        <v>0</v>
      </c>
      <c r="E633" s="46">
        <v>0</v>
      </c>
      <c r="F633" s="46">
        <v>13399234129.4</v>
      </c>
    </row>
    <row r="634" spans="1:6" x14ac:dyDescent="0.25">
      <c r="A634" s="42">
        <v>8315</v>
      </c>
      <c r="B634" s="42" t="s">
        <v>790</v>
      </c>
      <c r="C634" s="46">
        <v>9088337426.8500004</v>
      </c>
      <c r="D634" s="46">
        <v>0</v>
      </c>
      <c r="E634" s="46">
        <v>0</v>
      </c>
      <c r="F634" s="46">
        <v>9088337426.8500004</v>
      </c>
    </row>
    <row r="635" spans="1:6" x14ac:dyDescent="0.25">
      <c r="A635" s="42">
        <v>831510</v>
      </c>
      <c r="B635" s="42" t="s">
        <v>611</v>
      </c>
      <c r="C635" s="46">
        <v>9088337426.8500004</v>
      </c>
      <c r="D635" s="46">
        <v>0</v>
      </c>
      <c r="E635" s="46">
        <v>0</v>
      </c>
      <c r="F635" s="46">
        <v>9088337426.8500004</v>
      </c>
    </row>
    <row r="636" spans="1:6" x14ac:dyDescent="0.25">
      <c r="A636" s="42">
        <v>831510001</v>
      </c>
      <c r="B636" s="42" t="s">
        <v>611</v>
      </c>
      <c r="C636" s="46">
        <v>9088337426.8500004</v>
      </c>
      <c r="D636" s="46">
        <v>0</v>
      </c>
      <c r="E636" s="46">
        <v>0</v>
      </c>
      <c r="F636" s="46">
        <v>9088337426.8500004</v>
      </c>
    </row>
    <row r="637" spans="1:6" x14ac:dyDescent="0.25">
      <c r="A637" s="42">
        <v>8347</v>
      </c>
      <c r="B637" s="42" t="s">
        <v>793</v>
      </c>
      <c r="C637" s="46">
        <v>170701388.38999999</v>
      </c>
      <c r="D637" s="46">
        <v>0</v>
      </c>
      <c r="E637" s="46">
        <v>0</v>
      </c>
      <c r="F637" s="46">
        <v>170701388.38999999</v>
      </c>
    </row>
    <row r="638" spans="1:6" x14ac:dyDescent="0.25">
      <c r="A638" s="42">
        <v>834704</v>
      </c>
      <c r="B638" s="42" t="s">
        <v>611</v>
      </c>
      <c r="C638" s="46">
        <v>170701388.38999999</v>
      </c>
      <c r="D638" s="46">
        <v>0</v>
      </c>
      <c r="E638" s="46">
        <v>0</v>
      </c>
      <c r="F638" s="46">
        <v>170701388.38999999</v>
      </c>
    </row>
    <row r="639" spans="1:6" x14ac:dyDescent="0.25">
      <c r="A639" s="42">
        <v>834704001</v>
      </c>
      <c r="B639" s="42" t="s">
        <v>611</v>
      </c>
      <c r="C639" s="46">
        <v>170701388.38999999</v>
      </c>
      <c r="D639" s="46">
        <v>0</v>
      </c>
      <c r="E639" s="46">
        <v>0</v>
      </c>
      <c r="F639" s="46">
        <v>170701388.38999999</v>
      </c>
    </row>
    <row r="640" spans="1:6" x14ac:dyDescent="0.25">
      <c r="A640" s="42">
        <v>8361</v>
      </c>
      <c r="B640" s="42" t="s">
        <v>796</v>
      </c>
      <c r="C640" s="46">
        <v>4045371254.1599998</v>
      </c>
      <c r="D640" s="46">
        <v>0</v>
      </c>
      <c r="E640" s="46">
        <v>0</v>
      </c>
      <c r="F640" s="46">
        <v>4045371254.1599998</v>
      </c>
    </row>
    <row r="641" spans="1:6" x14ac:dyDescent="0.25">
      <c r="A641" s="42">
        <v>836101</v>
      </c>
      <c r="B641" s="42" t="s">
        <v>798</v>
      </c>
      <c r="C641" s="46">
        <v>4045371254.1599998</v>
      </c>
      <c r="D641" s="46">
        <v>0</v>
      </c>
      <c r="E641" s="46">
        <v>0</v>
      </c>
      <c r="F641" s="46">
        <v>4045371254.1599998</v>
      </c>
    </row>
    <row r="642" spans="1:6" x14ac:dyDescent="0.25">
      <c r="A642" s="42">
        <v>836101001</v>
      </c>
      <c r="B642" s="42" t="s">
        <v>798</v>
      </c>
      <c r="C642" s="46">
        <v>4045371254.1599998</v>
      </c>
      <c r="D642" s="46">
        <v>0</v>
      </c>
      <c r="E642" s="46">
        <v>0</v>
      </c>
      <c r="F642" s="46">
        <v>4045371254.1599998</v>
      </c>
    </row>
    <row r="643" spans="1:6" x14ac:dyDescent="0.25">
      <c r="A643" s="42">
        <v>8390</v>
      </c>
      <c r="B643" s="42" t="s">
        <v>1019</v>
      </c>
      <c r="C643" s="46">
        <v>94824060</v>
      </c>
      <c r="D643" s="46">
        <v>0</v>
      </c>
      <c r="E643" s="46">
        <v>0</v>
      </c>
      <c r="F643" s="46">
        <v>94824060</v>
      </c>
    </row>
    <row r="644" spans="1:6" x14ac:dyDescent="0.25">
      <c r="A644" s="42">
        <v>839090</v>
      </c>
      <c r="B644" s="42" t="s">
        <v>1021</v>
      </c>
      <c r="C644" s="46">
        <v>94824060</v>
      </c>
      <c r="D644" s="46">
        <v>0</v>
      </c>
      <c r="E644" s="46">
        <v>0</v>
      </c>
      <c r="F644" s="46">
        <v>94824060</v>
      </c>
    </row>
    <row r="645" spans="1:6" x14ac:dyDescent="0.25">
      <c r="A645" s="42">
        <v>839090001</v>
      </c>
      <c r="B645" s="42" t="s">
        <v>1021</v>
      </c>
      <c r="C645" s="46">
        <v>94824060</v>
      </c>
      <c r="D645" s="46">
        <v>0</v>
      </c>
      <c r="E645" s="46">
        <v>0</v>
      </c>
      <c r="F645" s="46">
        <v>94824060</v>
      </c>
    </row>
    <row r="646" spans="1:6" x14ac:dyDescent="0.25">
      <c r="A646" s="42">
        <v>89</v>
      </c>
      <c r="B646" s="42" t="s">
        <v>801</v>
      </c>
      <c r="C646" s="46">
        <v>-14357679946.459999</v>
      </c>
      <c r="D646" s="46">
        <v>621686191</v>
      </c>
      <c r="E646" s="46">
        <v>144420046.30000001</v>
      </c>
      <c r="F646" s="46">
        <v>-13880413801.76</v>
      </c>
    </row>
    <row r="647" spans="1:6" x14ac:dyDescent="0.25">
      <c r="A647" s="42">
        <v>8905</v>
      </c>
      <c r="B647" s="42" t="s">
        <v>802</v>
      </c>
      <c r="C647" s="46">
        <v>-958445817.05999994</v>
      </c>
      <c r="D647" s="46">
        <v>621686191</v>
      </c>
      <c r="E647" s="46">
        <v>144420046.30000001</v>
      </c>
      <c r="F647" s="46">
        <v>-481179672.36000001</v>
      </c>
    </row>
    <row r="648" spans="1:6" ht="30" x14ac:dyDescent="0.25">
      <c r="A648" s="42">
        <v>890506</v>
      </c>
      <c r="B648" s="42" t="s">
        <v>804</v>
      </c>
      <c r="C648" s="46">
        <v>-958445817.05999994</v>
      </c>
      <c r="D648" s="46">
        <v>621686191</v>
      </c>
      <c r="E648" s="46">
        <v>144420046.30000001</v>
      </c>
      <c r="F648" s="46">
        <v>-481179672.36000001</v>
      </c>
    </row>
    <row r="649" spans="1:6" ht="30" x14ac:dyDescent="0.25">
      <c r="A649" s="42">
        <v>890506001</v>
      </c>
      <c r="B649" s="42" t="s">
        <v>804</v>
      </c>
      <c r="C649" s="46">
        <v>-958445817.05999994</v>
      </c>
      <c r="D649" s="46">
        <v>621686191</v>
      </c>
      <c r="E649" s="46">
        <v>144420046.30000001</v>
      </c>
      <c r="F649" s="46">
        <v>-481179672.36000001</v>
      </c>
    </row>
    <row r="650" spans="1:6" ht="30" x14ac:dyDescent="0.25">
      <c r="A650" s="42">
        <v>890506906</v>
      </c>
      <c r="B650" s="42" t="s">
        <v>807</v>
      </c>
      <c r="C650" s="46">
        <v>0</v>
      </c>
      <c r="D650" s="46">
        <v>0</v>
      </c>
      <c r="E650" s="46">
        <v>0</v>
      </c>
      <c r="F650" s="46">
        <v>0</v>
      </c>
    </row>
    <row r="651" spans="1:6" x14ac:dyDescent="0.25">
      <c r="A651" s="42">
        <v>8915</v>
      </c>
      <c r="B651" s="42" t="s">
        <v>808</v>
      </c>
      <c r="C651" s="46">
        <v>-13399234129.4</v>
      </c>
      <c r="D651" s="46">
        <v>0</v>
      </c>
      <c r="E651" s="46">
        <v>0</v>
      </c>
      <c r="F651" s="46">
        <v>-13399234129.4</v>
      </c>
    </row>
    <row r="652" spans="1:6" x14ac:dyDescent="0.25">
      <c r="A652" s="42">
        <v>891506</v>
      </c>
      <c r="B652" s="42" t="s">
        <v>810</v>
      </c>
      <c r="C652" s="46">
        <v>-9088337426.8500004</v>
      </c>
      <c r="D652" s="46">
        <v>0</v>
      </c>
      <c r="E652" s="46">
        <v>0</v>
      </c>
      <c r="F652" s="46">
        <v>-9088337426.8500004</v>
      </c>
    </row>
    <row r="653" spans="1:6" x14ac:dyDescent="0.25">
      <c r="A653" s="42">
        <v>891506001</v>
      </c>
      <c r="B653" s="42" t="s">
        <v>810</v>
      </c>
      <c r="C653" s="46">
        <v>-9088337426.8500004</v>
      </c>
      <c r="D653" s="46">
        <v>0</v>
      </c>
      <c r="E653" s="46">
        <v>0</v>
      </c>
      <c r="F653" s="46">
        <v>-9088337426.8500004</v>
      </c>
    </row>
    <row r="654" spans="1:6" x14ac:dyDescent="0.25">
      <c r="A654" s="42">
        <v>891518</v>
      </c>
      <c r="B654" s="42" t="s">
        <v>813</v>
      </c>
      <c r="C654" s="46">
        <v>-170701388.38999999</v>
      </c>
      <c r="D654" s="46">
        <v>0</v>
      </c>
      <c r="E654" s="46">
        <v>0</v>
      </c>
      <c r="F654" s="46">
        <v>-170701388.38999999</v>
      </c>
    </row>
    <row r="655" spans="1:6" x14ac:dyDescent="0.25">
      <c r="A655" s="42">
        <v>891518001</v>
      </c>
      <c r="B655" s="42" t="s">
        <v>813</v>
      </c>
      <c r="C655" s="46">
        <v>-170701388.38999999</v>
      </c>
      <c r="D655" s="46">
        <v>0</v>
      </c>
      <c r="E655" s="46">
        <v>0</v>
      </c>
      <c r="F655" s="46">
        <v>-170701388.38999999</v>
      </c>
    </row>
    <row r="656" spans="1:6" x14ac:dyDescent="0.25">
      <c r="A656" s="42">
        <v>891521</v>
      </c>
      <c r="B656" s="42" t="s">
        <v>816</v>
      </c>
      <c r="C656" s="46">
        <v>-4045371254.1599998</v>
      </c>
      <c r="D656" s="46">
        <v>0</v>
      </c>
      <c r="E656" s="46">
        <v>0</v>
      </c>
      <c r="F656" s="46">
        <v>-4045371254.1599998</v>
      </c>
    </row>
    <row r="657" spans="1:6" x14ac:dyDescent="0.25">
      <c r="A657" s="42">
        <v>891521001</v>
      </c>
      <c r="B657" s="42" t="s">
        <v>816</v>
      </c>
      <c r="C657" s="46">
        <v>-4045371254.1599998</v>
      </c>
      <c r="D657" s="46">
        <v>0</v>
      </c>
      <c r="E657" s="46">
        <v>0</v>
      </c>
      <c r="F657" s="46">
        <v>-4045371254.1599998</v>
      </c>
    </row>
    <row r="658" spans="1:6" x14ac:dyDescent="0.25">
      <c r="A658" s="42">
        <v>891590</v>
      </c>
      <c r="B658" s="42" t="s">
        <v>1024</v>
      </c>
      <c r="C658" s="46">
        <v>-94824060</v>
      </c>
      <c r="D658" s="46">
        <v>0</v>
      </c>
      <c r="E658" s="46">
        <v>0</v>
      </c>
      <c r="F658" s="46">
        <v>-94824060</v>
      </c>
    </row>
    <row r="659" spans="1:6" x14ac:dyDescent="0.25">
      <c r="A659" s="42">
        <v>891590090</v>
      </c>
      <c r="B659" s="42" t="s">
        <v>1021</v>
      </c>
      <c r="C659" s="46">
        <v>-94824060</v>
      </c>
      <c r="D659" s="46">
        <v>0</v>
      </c>
      <c r="E659" s="46">
        <v>0</v>
      </c>
      <c r="F659" s="46">
        <v>-94824060</v>
      </c>
    </row>
    <row r="660" spans="1:6" x14ac:dyDescent="0.25">
      <c r="A660" s="42" t="s">
        <v>818</v>
      </c>
      <c r="B660" s="42" t="s">
        <v>819</v>
      </c>
      <c r="C660" s="46">
        <v>0</v>
      </c>
      <c r="D660" s="46">
        <v>4312832386403.5601</v>
      </c>
      <c r="E660" s="46">
        <v>4312832386403.5601</v>
      </c>
      <c r="F660" s="46">
        <v>0</v>
      </c>
    </row>
    <row r="661" spans="1:6" x14ac:dyDescent="0.25">
      <c r="A661" s="42">
        <v>91</v>
      </c>
      <c r="B661" s="42" t="s">
        <v>821</v>
      </c>
      <c r="C661" s="46">
        <v>10383242713868.1</v>
      </c>
      <c r="D661" s="46">
        <v>4183237185242.3198</v>
      </c>
      <c r="E661" s="46">
        <v>60334067112.699997</v>
      </c>
      <c r="F661" s="46">
        <v>6260339595738.5703</v>
      </c>
    </row>
    <row r="662" spans="1:6" ht="30" x14ac:dyDescent="0.25">
      <c r="A662" s="42">
        <v>9120</v>
      </c>
      <c r="B662" s="42" t="s">
        <v>785</v>
      </c>
      <c r="C662" s="46">
        <v>10383242713868.1</v>
      </c>
      <c r="D662" s="46">
        <v>4183237185242.3198</v>
      </c>
      <c r="E662" s="46">
        <v>60334067112.699997</v>
      </c>
      <c r="F662" s="46">
        <v>6260339595738.5703</v>
      </c>
    </row>
    <row r="663" spans="1:6" x14ac:dyDescent="0.25">
      <c r="A663" s="42">
        <v>912004</v>
      </c>
      <c r="B663" s="42" t="s">
        <v>823</v>
      </c>
      <c r="C663" s="46">
        <v>10383242713868.1</v>
      </c>
      <c r="D663" s="46">
        <v>4183237185242.3198</v>
      </c>
      <c r="E663" s="46">
        <v>60334067112.699997</v>
      </c>
      <c r="F663" s="46">
        <v>6260339595738.5703</v>
      </c>
    </row>
    <row r="664" spans="1:6" x14ac:dyDescent="0.25">
      <c r="A664" s="42">
        <v>912004001</v>
      </c>
      <c r="B664" s="42" t="s">
        <v>823</v>
      </c>
      <c r="C664" s="46">
        <v>10383242713868.1</v>
      </c>
      <c r="D664" s="46">
        <v>4183237185242.3198</v>
      </c>
      <c r="E664" s="46">
        <v>60334067112.699997</v>
      </c>
      <c r="F664" s="46">
        <v>6260339595738.5703</v>
      </c>
    </row>
    <row r="665" spans="1:6" x14ac:dyDescent="0.25">
      <c r="A665" s="42">
        <v>912004904</v>
      </c>
      <c r="B665" s="42" t="s">
        <v>826</v>
      </c>
      <c r="C665" s="46">
        <v>0</v>
      </c>
      <c r="D665" s="46">
        <v>0</v>
      </c>
      <c r="E665" s="46">
        <v>0</v>
      </c>
      <c r="F665" s="46">
        <v>0</v>
      </c>
    </row>
    <row r="666" spans="1:6" x14ac:dyDescent="0.25">
      <c r="A666" s="42">
        <v>93</v>
      </c>
      <c r="B666" s="42" t="s">
        <v>828</v>
      </c>
      <c r="C666" s="46">
        <v>567344987.55999994</v>
      </c>
      <c r="D666" s="46">
        <v>0</v>
      </c>
      <c r="E666" s="46">
        <v>0</v>
      </c>
      <c r="F666" s="46">
        <v>567344987.55999994</v>
      </c>
    </row>
    <row r="667" spans="1:6" ht="30" x14ac:dyDescent="0.25">
      <c r="A667" s="42">
        <v>9308</v>
      </c>
      <c r="B667" s="42" t="s">
        <v>829</v>
      </c>
      <c r="C667" s="46">
        <v>28560000</v>
      </c>
      <c r="D667" s="46">
        <v>0</v>
      </c>
      <c r="E667" s="46">
        <v>0</v>
      </c>
      <c r="F667" s="46">
        <v>28560000</v>
      </c>
    </row>
    <row r="668" spans="1:6" x14ac:dyDescent="0.25">
      <c r="A668" s="42">
        <v>930806</v>
      </c>
      <c r="B668" s="42" t="s">
        <v>831</v>
      </c>
      <c r="C668" s="46">
        <v>28560000</v>
      </c>
      <c r="D668" s="46">
        <v>0</v>
      </c>
      <c r="E668" s="46">
        <v>0</v>
      </c>
      <c r="F668" s="46">
        <v>28560000</v>
      </c>
    </row>
    <row r="669" spans="1:6" x14ac:dyDescent="0.25">
      <c r="A669" s="42">
        <v>930806001</v>
      </c>
      <c r="B669" s="42" t="s">
        <v>831</v>
      </c>
      <c r="C669" s="46">
        <v>28560000</v>
      </c>
      <c r="D669" s="46">
        <v>0</v>
      </c>
      <c r="E669" s="46">
        <v>0</v>
      </c>
      <c r="F669" s="46">
        <v>28560000</v>
      </c>
    </row>
    <row r="670" spans="1:6" x14ac:dyDescent="0.25">
      <c r="A670" s="42">
        <v>9390</v>
      </c>
      <c r="B670" s="42" t="s">
        <v>833</v>
      </c>
      <c r="C670" s="46">
        <v>538784987.55999994</v>
      </c>
      <c r="D670" s="46">
        <v>0</v>
      </c>
      <c r="E670" s="46">
        <v>0</v>
      </c>
      <c r="F670" s="46">
        <v>538784987.55999994</v>
      </c>
    </row>
    <row r="671" spans="1:6" x14ac:dyDescent="0.25">
      <c r="A671" s="42">
        <v>939090</v>
      </c>
      <c r="B671" s="42" t="s">
        <v>835</v>
      </c>
      <c r="C671" s="46">
        <v>538784987.55999994</v>
      </c>
      <c r="D671" s="46">
        <v>0</v>
      </c>
      <c r="E671" s="46">
        <v>0</v>
      </c>
      <c r="F671" s="46">
        <v>538784987.55999994</v>
      </c>
    </row>
    <row r="672" spans="1:6" x14ac:dyDescent="0.25">
      <c r="A672" s="42">
        <v>939090001</v>
      </c>
      <c r="B672" s="42" t="s">
        <v>835</v>
      </c>
      <c r="C672" s="46">
        <v>538784987.55999994</v>
      </c>
      <c r="D672" s="46">
        <v>0</v>
      </c>
      <c r="E672" s="46">
        <v>0</v>
      </c>
      <c r="F672" s="46">
        <v>538784987.55999994</v>
      </c>
    </row>
    <row r="673" spans="1:6" x14ac:dyDescent="0.25">
      <c r="A673" s="42">
        <v>99</v>
      </c>
      <c r="B673" s="42" t="s">
        <v>838</v>
      </c>
      <c r="C673" s="46">
        <v>-10383810058855.699</v>
      </c>
      <c r="D673" s="46">
        <v>129595201161.24001</v>
      </c>
      <c r="E673" s="46">
        <v>4252498319290.8599</v>
      </c>
      <c r="F673" s="46">
        <v>-6260906940726.1299</v>
      </c>
    </row>
    <row r="674" spans="1:6" x14ac:dyDescent="0.25">
      <c r="A674" s="42">
        <v>9905</v>
      </c>
      <c r="B674" s="42" t="s">
        <v>839</v>
      </c>
      <c r="C674" s="46">
        <v>-10383242713868.1</v>
      </c>
      <c r="D674" s="46">
        <v>129595201161.24001</v>
      </c>
      <c r="E674" s="46">
        <v>4252498319290.8599</v>
      </c>
      <c r="F674" s="46">
        <v>-6260339595738.5703</v>
      </c>
    </row>
    <row r="675" spans="1:6" ht="30" x14ac:dyDescent="0.25">
      <c r="A675" s="42">
        <v>990505</v>
      </c>
      <c r="B675" s="42" t="s">
        <v>804</v>
      </c>
      <c r="C675" s="46">
        <v>-10383242713868.1</v>
      </c>
      <c r="D675" s="46">
        <v>129595201161.24001</v>
      </c>
      <c r="E675" s="46">
        <v>4252498319290.8599</v>
      </c>
      <c r="F675" s="46">
        <v>-6260339595738.5703</v>
      </c>
    </row>
    <row r="676" spans="1:6" ht="30" x14ac:dyDescent="0.25">
      <c r="A676" s="42">
        <v>990505001</v>
      </c>
      <c r="B676" s="42" t="s">
        <v>804</v>
      </c>
      <c r="C676" s="46">
        <v>-10383242713868.1</v>
      </c>
      <c r="D676" s="46">
        <v>129595201161.24001</v>
      </c>
      <c r="E676" s="46">
        <v>4252498319290.8599</v>
      </c>
      <c r="F676" s="46">
        <v>-6260339595738.5703</v>
      </c>
    </row>
    <row r="677" spans="1:6" ht="30" x14ac:dyDescent="0.25">
      <c r="A677" s="42">
        <v>990505905</v>
      </c>
      <c r="B677" s="42" t="s">
        <v>843</v>
      </c>
      <c r="C677" s="46">
        <v>0</v>
      </c>
      <c r="D677" s="46">
        <v>0</v>
      </c>
      <c r="E677" s="46">
        <v>0</v>
      </c>
      <c r="F677" s="46">
        <v>0</v>
      </c>
    </row>
    <row r="678" spans="1:6" x14ac:dyDescent="0.25">
      <c r="A678" s="42">
        <v>9915</v>
      </c>
      <c r="B678" s="42" t="s">
        <v>844</v>
      </c>
      <c r="C678" s="46">
        <v>-567344987.55999994</v>
      </c>
      <c r="D678" s="46">
        <v>0</v>
      </c>
      <c r="E678" s="46">
        <v>0</v>
      </c>
      <c r="F678" s="46">
        <v>-567344987.55999994</v>
      </c>
    </row>
    <row r="679" spans="1:6" x14ac:dyDescent="0.25">
      <c r="A679" s="42">
        <v>991510</v>
      </c>
      <c r="B679" s="42" t="s">
        <v>846</v>
      </c>
      <c r="C679" s="46">
        <v>-28560000</v>
      </c>
      <c r="D679" s="46">
        <v>0</v>
      </c>
      <c r="E679" s="46">
        <v>0</v>
      </c>
      <c r="F679" s="46">
        <v>-28560000</v>
      </c>
    </row>
    <row r="680" spans="1:6" x14ac:dyDescent="0.25">
      <c r="A680" s="42">
        <v>991510001</v>
      </c>
      <c r="B680" s="42" t="s">
        <v>846</v>
      </c>
      <c r="C680" s="46">
        <v>-28560000</v>
      </c>
      <c r="D680" s="46">
        <v>0</v>
      </c>
      <c r="E680" s="46">
        <v>0</v>
      </c>
      <c r="F680" s="46">
        <v>-28560000</v>
      </c>
    </row>
    <row r="681" spans="1:6" x14ac:dyDescent="0.25">
      <c r="A681" s="42">
        <v>991590</v>
      </c>
      <c r="B681" s="42" t="s">
        <v>849</v>
      </c>
      <c r="C681" s="46">
        <v>-538784987.55999994</v>
      </c>
      <c r="D681" s="46">
        <v>0</v>
      </c>
      <c r="E681" s="46">
        <v>0</v>
      </c>
      <c r="F681" s="46">
        <v>-538784987.55999994</v>
      </c>
    </row>
    <row r="682" spans="1:6" x14ac:dyDescent="0.25">
      <c r="A682" s="42">
        <v>991590090</v>
      </c>
      <c r="B682" s="42" t="s">
        <v>835</v>
      </c>
      <c r="C682" s="46">
        <v>-538784987.55999994</v>
      </c>
      <c r="D682" s="46">
        <v>0</v>
      </c>
      <c r="E682" s="46">
        <v>0</v>
      </c>
      <c r="F682" s="46">
        <v>-538784987.55999994</v>
      </c>
    </row>
    <row r="683" spans="1:6" x14ac:dyDescent="0.25">
      <c r="A683" s="42"/>
      <c r="B683" s="42" t="s">
        <v>851</v>
      </c>
      <c r="C683" s="46">
        <v>537358559672.12</v>
      </c>
      <c r="D683" s="46">
        <v>4579887212708.9902</v>
      </c>
      <c r="E683" s="46">
        <v>4579887212708.9902</v>
      </c>
      <c r="F683" s="46">
        <v>723109762643.31995</v>
      </c>
    </row>
    <row r="687" spans="1:6" x14ac:dyDescent="0.25">
      <c r="F687" s="44">
        <f>+F486-F517</f>
        <v>160977550.20001221</v>
      </c>
    </row>
  </sheetData>
  <autoFilter ref="A9:F683"/>
  <pageMargins left="0.75" right="0.75" top="1" bottom="1" header="0.5" footer="0.5"/>
  <pageSetup paperSize="5" orientation="portrait" r:id="rId1"/>
  <drawing r:id="rId2"/>
  <legacyDrawing r:id="rId3"/>
  <controls>
    <mc:AlternateContent xmlns:mc="http://schemas.openxmlformats.org/markup-compatibility/2006">
      <mc:Choice Requires="x14">
        <control shapeId="59394" r:id="rId4" name="Control 2">
          <control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59394" r:id="rId4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/>
  <dimension ref="A2:F697"/>
  <sheetViews>
    <sheetView showGridLines="0" workbookViewId="0">
      <selection activeCell="E174" sqref="E174"/>
    </sheetView>
  </sheetViews>
  <sheetFormatPr baseColWidth="10" defaultRowHeight="15" x14ac:dyDescent="0.25"/>
  <cols>
    <col min="1" max="1" width="25.28515625" style="311" bestFit="1" customWidth="1"/>
    <col min="2" max="2" width="45.7109375" style="311" bestFit="1" customWidth="1"/>
    <col min="3" max="3" width="20.140625" style="310" bestFit="1" customWidth="1"/>
    <col min="4" max="4" width="19.5703125" style="310" bestFit="1" customWidth="1"/>
    <col min="5" max="6" width="20.140625" style="310" bestFit="1" customWidth="1"/>
    <col min="7" max="16384" width="11.42578125" style="311"/>
  </cols>
  <sheetData>
    <row r="2" spans="1:6" x14ac:dyDescent="0.25">
      <c r="A2" s="309" t="s">
        <v>0</v>
      </c>
      <c r="B2" s="309" t="s">
        <v>1</v>
      </c>
    </row>
    <row r="3" spans="1:6" x14ac:dyDescent="0.25">
      <c r="A3" s="312" t="s">
        <v>2</v>
      </c>
      <c r="B3" s="312" t="s">
        <v>3</v>
      </c>
    </row>
    <row r="4" spans="1:6" x14ac:dyDescent="0.25">
      <c r="A4" s="312" t="s">
        <v>4</v>
      </c>
      <c r="B4" s="312" t="s">
        <v>852</v>
      </c>
    </row>
    <row r="5" spans="1:6" x14ac:dyDescent="0.25">
      <c r="A5" s="312" t="s">
        <v>5</v>
      </c>
      <c r="B5" s="312" t="s">
        <v>1143</v>
      </c>
    </row>
    <row r="6" spans="1:6" x14ac:dyDescent="0.25">
      <c r="A6" s="312" t="s">
        <v>6</v>
      </c>
      <c r="B6" s="312" t="s">
        <v>1142</v>
      </c>
    </row>
    <row r="7" spans="1:6" x14ac:dyDescent="0.25">
      <c r="A7" s="312" t="s">
        <v>7</v>
      </c>
      <c r="B7" s="312" t="s">
        <v>1141</v>
      </c>
    </row>
    <row r="8" spans="1:6" x14ac:dyDescent="0.25">
      <c r="A8" s="312"/>
      <c r="B8" s="312"/>
    </row>
    <row r="9" spans="1:6" s="317" customFormat="1" x14ac:dyDescent="0.25">
      <c r="A9" s="316" t="s">
        <v>8</v>
      </c>
      <c r="B9" s="316" t="s">
        <v>9</v>
      </c>
      <c r="C9" s="318" t="s">
        <v>10</v>
      </c>
      <c r="D9" s="318" t="s">
        <v>11</v>
      </c>
      <c r="E9" s="318" t="s">
        <v>12</v>
      </c>
      <c r="F9" s="318" t="s">
        <v>13</v>
      </c>
    </row>
    <row r="10" spans="1:6" x14ac:dyDescent="0.25">
      <c r="A10" s="312" t="s">
        <v>14</v>
      </c>
      <c r="B10" s="312" t="s">
        <v>15</v>
      </c>
      <c r="C10" s="313">
        <v>200305096873.38</v>
      </c>
      <c r="D10" s="313">
        <v>22714605250</v>
      </c>
      <c r="E10" s="313">
        <v>23484657197.240002</v>
      </c>
      <c r="F10" s="313">
        <v>199535044926.14001</v>
      </c>
    </row>
    <row r="11" spans="1:6" x14ac:dyDescent="0.25">
      <c r="A11" s="312">
        <v>11</v>
      </c>
      <c r="B11" s="312" t="s">
        <v>17</v>
      </c>
      <c r="C11" s="313">
        <v>0</v>
      </c>
      <c r="D11" s="313">
        <v>21466873516</v>
      </c>
      <c r="E11" s="313">
        <v>21466873516</v>
      </c>
      <c r="F11" s="313">
        <v>0</v>
      </c>
    </row>
    <row r="12" spans="1:6" x14ac:dyDescent="0.25">
      <c r="A12" s="312">
        <v>1105</v>
      </c>
      <c r="B12" s="312" t="s">
        <v>18</v>
      </c>
      <c r="C12" s="313">
        <v>0</v>
      </c>
      <c r="D12" s="313">
        <v>0</v>
      </c>
      <c r="E12" s="313">
        <v>0</v>
      </c>
      <c r="F12" s="313">
        <v>0</v>
      </c>
    </row>
    <row r="13" spans="1:6" x14ac:dyDescent="0.25">
      <c r="A13" s="312">
        <v>110502</v>
      </c>
      <c r="B13" s="312" t="s">
        <v>20</v>
      </c>
      <c r="C13" s="313">
        <v>0</v>
      </c>
      <c r="D13" s="313">
        <v>0</v>
      </c>
      <c r="E13" s="313">
        <v>0</v>
      </c>
      <c r="F13" s="313">
        <v>0</v>
      </c>
    </row>
    <row r="14" spans="1:6" x14ac:dyDescent="0.25">
      <c r="A14" s="312">
        <v>110502002</v>
      </c>
      <c r="B14" s="312" t="s">
        <v>22</v>
      </c>
      <c r="C14" s="313">
        <v>0</v>
      </c>
      <c r="D14" s="313">
        <v>0</v>
      </c>
      <c r="E14" s="313">
        <v>0</v>
      </c>
      <c r="F14" s="313">
        <v>0</v>
      </c>
    </row>
    <row r="15" spans="1:6" x14ac:dyDescent="0.25">
      <c r="A15" s="312">
        <v>1110</v>
      </c>
      <c r="B15" s="312" t="s">
        <v>23</v>
      </c>
      <c r="C15" s="313">
        <v>0</v>
      </c>
      <c r="D15" s="313">
        <v>21466873516</v>
      </c>
      <c r="E15" s="313">
        <v>21466873516</v>
      </c>
      <c r="F15" s="313">
        <v>0</v>
      </c>
    </row>
    <row r="16" spans="1:6" x14ac:dyDescent="0.25">
      <c r="A16" s="312">
        <v>111005</v>
      </c>
      <c r="B16" s="312" t="s">
        <v>22</v>
      </c>
      <c r="C16" s="313">
        <v>0</v>
      </c>
      <c r="D16" s="313">
        <v>21466873516</v>
      </c>
      <c r="E16" s="313">
        <v>21466873516</v>
      </c>
      <c r="F16" s="313">
        <v>0</v>
      </c>
    </row>
    <row r="17" spans="1:6" x14ac:dyDescent="0.25">
      <c r="A17" s="312">
        <v>111005001</v>
      </c>
      <c r="B17" s="312" t="s">
        <v>22</v>
      </c>
      <c r="C17" s="313">
        <v>0</v>
      </c>
      <c r="D17" s="313">
        <v>21466873516</v>
      </c>
      <c r="E17" s="313">
        <v>21466873516</v>
      </c>
      <c r="F17" s="313">
        <v>0</v>
      </c>
    </row>
    <row r="18" spans="1:6" x14ac:dyDescent="0.25">
      <c r="A18" s="312">
        <v>13</v>
      </c>
      <c r="B18" s="312" t="s">
        <v>27</v>
      </c>
      <c r="C18" s="313">
        <v>391470631.32999998</v>
      </c>
      <c r="D18" s="313">
        <v>930949662</v>
      </c>
      <c r="E18" s="313">
        <v>872145290</v>
      </c>
      <c r="F18" s="313">
        <v>450275003.32999998</v>
      </c>
    </row>
    <row r="19" spans="1:6" ht="30" x14ac:dyDescent="0.25">
      <c r="A19" s="312">
        <v>1311</v>
      </c>
      <c r="B19" s="312" t="s">
        <v>28</v>
      </c>
      <c r="C19" s="313">
        <v>0</v>
      </c>
      <c r="D19" s="313">
        <v>2128624</v>
      </c>
      <c r="E19" s="313">
        <v>2128624</v>
      </c>
      <c r="F19" s="313">
        <v>0</v>
      </c>
    </row>
    <row r="20" spans="1:6" x14ac:dyDescent="0.25">
      <c r="A20" s="312">
        <v>131101</v>
      </c>
      <c r="B20" s="312" t="s">
        <v>30</v>
      </c>
      <c r="C20" s="313">
        <v>0</v>
      </c>
      <c r="D20" s="313">
        <v>2128624</v>
      </c>
      <c r="E20" s="313">
        <v>2128624</v>
      </c>
      <c r="F20" s="313">
        <v>0</v>
      </c>
    </row>
    <row r="21" spans="1:6" x14ac:dyDescent="0.25">
      <c r="A21" s="312">
        <v>131101001</v>
      </c>
      <c r="B21" s="312" t="s">
        <v>30</v>
      </c>
      <c r="C21" s="313">
        <v>0</v>
      </c>
      <c r="D21" s="313">
        <v>2128624</v>
      </c>
      <c r="E21" s="313">
        <v>2128624</v>
      </c>
      <c r="F21" s="313">
        <v>0</v>
      </c>
    </row>
    <row r="22" spans="1:6" x14ac:dyDescent="0.25">
      <c r="A22" s="312">
        <v>131102</v>
      </c>
      <c r="B22" s="312" t="s">
        <v>33</v>
      </c>
      <c r="C22" s="313">
        <v>0</v>
      </c>
      <c r="D22" s="313">
        <v>0</v>
      </c>
      <c r="E22" s="313">
        <v>0</v>
      </c>
      <c r="F22" s="313">
        <v>0</v>
      </c>
    </row>
    <row r="23" spans="1:6" x14ac:dyDescent="0.25">
      <c r="A23" s="312">
        <v>131102001</v>
      </c>
      <c r="B23" s="312" t="s">
        <v>35</v>
      </c>
      <c r="C23" s="313">
        <v>0</v>
      </c>
      <c r="D23" s="313">
        <v>0</v>
      </c>
      <c r="E23" s="313">
        <v>0</v>
      </c>
      <c r="F23" s="313">
        <v>0</v>
      </c>
    </row>
    <row r="24" spans="1:6" x14ac:dyDescent="0.25">
      <c r="A24" s="312">
        <v>131102003</v>
      </c>
      <c r="B24" s="312" t="s">
        <v>1139</v>
      </c>
      <c r="C24" s="313">
        <v>0</v>
      </c>
      <c r="D24" s="313">
        <v>0</v>
      </c>
      <c r="E24" s="313">
        <v>0</v>
      </c>
      <c r="F24" s="313">
        <v>0</v>
      </c>
    </row>
    <row r="25" spans="1:6" x14ac:dyDescent="0.25">
      <c r="A25" s="312">
        <v>131104</v>
      </c>
      <c r="B25" s="312" t="s">
        <v>37</v>
      </c>
      <c r="C25" s="313">
        <v>0</v>
      </c>
      <c r="D25" s="313">
        <v>0</v>
      </c>
      <c r="E25" s="313">
        <v>0</v>
      </c>
      <c r="F25" s="313">
        <v>0</v>
      </c>
    </row>
    <row r="26" spans="1:6" x14ac:dyDescent="0.25">
      <c r="A26" s="312">
        <v>131104004</v>
      </c>
      <c r="B26" s="312" t="s">
        <v>39</v>
      </c>
      <c r="C26" s="313">
        <v>0</v>
      </c>
      <c r="D26" s="313">
        <v>0</v>
      </c>
      <c r="E26" s="313">
        <v>0</v>
      </c>
      <c r="F26" s="313">
        <v>0</v>
      </c>
    </row>
    <row r="27" spans="1:6" x14ac:dyDescent="0.25">
      <c r="A27" s="312">
        <v>1316</v>
      </c>
      <c r="B27" s="312" t="s">
        <v>40</v>
      </c>
      <c r="C27" s="313">
        <v>0</v>
      </c>
      <c r="D27" s="313">
        <v>0</v>
      </c>
      <c r="E27" s="313">
        <v>0</v>
      </c>
      <c r="F27" s="313">
        <v>0</v>
      </c>
    </row>
    <row r="28" spans="1:6" x14ac:dyDescent="0.25">
      <c r="A28" s="312">
        <v>131606</v>
      </c>
      <c r="B28" s="312" t="s">
        <v>42</v>
      </c>
      <c r="C28" s="313">
        <v>0</v>
      </c>
      <c r="D28" s="313">
        <v>0</v>
      </c>
      <c r="E28" s="313">
        <v>0</v>
      </c>
      <c r="F28" s="313">
        <v>0</v>
      </c>
    </row>
    <row r="29" spans="1:6" x14ac:dyDescent="0.25">
      <c r="A29" s="312">
        <v>131606001</v>
      </c>
      <c r="B29" s="312" t="s">
        <v>42</v>
      </c>
      <c r="C29" s="313">
        <v>0</v>
      </c>
      <c r="D29" s="313">
        <v>0</v>
      </c>
      <c r="E29" s="313">
        <v>0</v>
      </c>
      <c r="F29" s="313">
        <v>0</v>
      </c>
    </row>
    <row r="30" spans="1:6" x14ac:dyDescent="0.25">
      <c r="A30" s="312">
        <v>1337</v>
      </c>
      <c r="B30" s="312" t="s">
        <v>44</v>
      </c>
      <c r="C30" s="313">
        <v>0</v>
      </c>
      <c r="D30" s="313">
        <v>0</v>
      </c>
      <c r="E30" s="313">
        <v>0</v>
      </c>
      <c r="F30" s="313">
        <v>0</v>
      </c>
    </row>
    <row r="31" spans="1:6" x14ac:dyDescent="0.25">
      <c r="A31" s="312">
        <v>133712</v>
      </c>
      <c r="B31" s="312" t="s">
        <v>46</v>
      </c>
      <c r="C31" s="313">
        <v>0</v>
      </c>
      <c r="D31" s="313">
        <v>0</v>
      </c>
      <c r="E31" s="313">
        <v>0</v>
      </c>
      <c r="F31" s="313">
        <v>0</v>
      </c>
    </row>
    <row r="32" spans="1:6" x14ac:dyDescent="0.25">
      <c r="A32" s="312">
        <v>133712001</v>
      </c>
      <c r="B32" s="312" t="s">
        <v>46</v>
      </c>
      <c r="C32" s="313">
        <v>0</v>
      </c>
      <c r="D32" s="313">
        <v>0</v>
      </c>
      <c r="E32" s="313">
        <v>0</v>
      </c>
      <c r="F32" s="313">
        <v>0</v>
      </c>
    </row>
    <row r="33" spans="1:6" x14ac:dyDescent="0.25">
      <c r="A33" s="312">
        <v>1384</v>
      </c>
      <c r="B33" s="312" t="s">
        <v>48</v>
      </c>
      <c r="C33" s="313">
        <v>624694215</v>
      </c>
      <c r="D33" s="313">
        <v>928821038</v>
      </c>
      <c r="E33" s="313">
        <v>870016666</v>
      </c>
      <c r="F33" s="313">
        <v>683498587</v>
      </c>
    </row>
    <row r="34" spans="1:6" x14ac:dyDescent="0.25">
      <c r="A34" s="312">
        <v>138412</v>
      </c>
      <c r="B34" s="312" t="s">
        <v>50</v>
      </c>
      <c r="C34" s="313">
        <v>0</v>
      </c>
      <c r="D34" s="313">
        <v>0</v>
      </c>
      <c r="E34" s="313">
        <v>0</v>
      </c>
      <c r="F34" s="313">
        <v>0</v>
      </c>
    </row>
    <row r="35" spans="1:6" x14ac:dyDescent="0.25">
      <c r="A35" s="312">
        <v>138412001</v>
      </c>
      <c r="B35" s="312" t="s">
        <v>50</v>
      </c>
      <c r="C35" s="313">
        <v>0</v>
      </c>
      <c r="D35" s="313">
        <v>0</v>
      </c>
      <c r="E35" s="313">
        <v>0</v>
      </c>
      <c r="F35" s="313">
        <v>0</v>
      </c>
    </row>
    <row r="36" spans="1:6" x14ac:dyDescent="0.25">
      <c r="A36" s="312">
        <v>138421</v>
      </c>
      <c r="B36" s="312" t="s">
        <v>53</v>
      </c>
      <c r="C36" s="313">
        <v>0</v>
      </c>
      <c r="D36" s="313">
        <v>0</v>
      </c>
      <c r="E36" s="313">
        <v>0</v>
      </c>
      <c r="F36" s="313">
        <v>0</v>
      </c>
    </row>
    <row r="37" spans="1:6" x14ac:dyDescent="0.25">
      <c r="A37" s="312">
        <v>138421001</v>
      </c>
      <c r="B37" s="312" t="s">
        <v>53</v>
      </c>
      <c r="C37" s="313">
        <v>0</v>
      </c>
      <c r="D37" s="313">
        <v>0</v>
      </c>
      <c r="E37" s="313">
        <v>0</v>
      </c>
      <c r="F37" s="313">
        <v>0</v>
      </c>
    </row>
    <row r="38" spans="1:6" x14ac:dyDescent="0.25">
      <c r="A38" s="312">
        <v>138426</v>
      </c>
      <c r="B38" s="312" t="s">
        <v>56</v>
      </c>
      <c r="C38" s="313">
        <v>480671173</v>
      </c>
      <c r="D38" s="313">
        <v>745546497</v>
      </c>
      <c r="E38" s="313">
        <v>676350720</v>
      </c>
      <c r="F38" s="313">
        <v>549866950</v>
      </c>
    </row>
    <row r="39" spans="1:6" x14ac:dyDescent="0.25">
      <c r="A39" s="312">
        <v>138426001</v>
      </c>
      <c r="B39" s="312" t="s">
        <v>56</v>
      </c>
      <c r="C39" s="313">
        <v>480671173</v>
      </c>
      <c r="D39" s="313">
        <v>745546497</v>
      </c>
      <c r="E39" s="313">
        <v>676350720</v>
      </c>
      <c r="F39" s="313">
        <v>549866950</v>
      </c>
    </row>
    <row r="40" spans="1:6" x14ac:dyDescent="0.25">
      <c r="A40" s="312">
        <v>138427</v>
      </c>
      <c r="B40" s="312" t="s">
        <v>59</v>
      </c>
      <c r="C40" s="313">
        <v>104886656</v>
      </c>
      <c r="D40" s="313">
        <v>3775637</v>
      </c>
      <c r="E40" s="313">
        <v>3775637</v>
      </c>
      <c r="F40" s="313">
        <v>104886656</v>
      </c>
    </row>
    <row r="41" spans="1:6" x14ac:dyDescent="0.25">
      <c r="A41" s="312">
        <v>138427001</v>
      </c>
      <c r="B41" s="312" t="s">
        <v>59</v>
      </c>
      <c r="C41" s="313">
        <v>104886656</v>
      </c>
      <c r="D41" s="313">
        <v>3775637</v>
      </c>
      <c r="E41" s="313">
        <v>3775637</v>
      </c>
      <c r="F41" s="313">
        <v>104886656</v>
      </c>
    </row>
    <row r="42" spans="1:6" x14ac:dyDescent="0.25">
      <c r="A42" s="312">
        <v>138439</v>
      </c>
      <c r="B42" s="312" t="s">
        <v>62</v>
      </c>
      <c r="C42" s="313">
        <v>35315932</v>
      </c>
      <c r="D42" s="313">
        <v>132870609</v>
      </c>
      <c r="E42" s="313">
        <v>143127012</v>
      </c>
      <c r="F42" s="313">
        <v>25059529</v>
      </c>
    </row>
    <row r="43" spans="1:6" x14ac:dyDescent="0.25">
      <c r="A43" s="312">
        <v>138439001</v>
      </c>
      <c r="B43" s="312" t="s">
        <v>62</v>
      </c>
      <c r="C43" s="313">
        <v>35315932</v>
      </c>
      <c r="D43" s="313">
        <v>132870609</v>
      </c>
      <c r="E43" s="313">
        <v>143127012</v>
      </c>
      <c r="F43" s="313">
        <v>25059529</v>
      </c>
    </row>
    <row r="44" spans="1:6" x14ac:dyDescent="0.25">
      <c r="A44" s="312">
        <v>138455</v>
      </c>
      <c r="B44" s="312" t="s">
        <v>1129</v>
      </c>
      <c r="C44" s="313">
        <v>0</v>
      </c>
      <c r="D44" s="313">
        <v>23803290</v>
      </c>
      <c r="E44" s="313">
        <v>23803290</v>
      </c>
      <c r="F44" s="313">
        <v>0</v>
      </c>
    </row>
    <row r="45" spans="1:6" x14ac:dyDescent="0.25">
      <c r="A45" s="312">
        <v>138455001</v>
      </c>
      <c r="B45" s="312" t="s">
        <v>1129</v>
      </c>
      <c r="C45" s="313">
        <v>0</v>
      </c>
      <c r="D45" s="313">
        <v>23803290</v>
      </c>
      <c r="E45" s="313">
        <v>23803290</v>
      </c>
      <c r="F45" s="313">
        <v>0</v>
      </c>
    </row>
    <row r="46" spans="1:6" x14ac:dyDescent="0.25">
      <c r="A46" s="312">
        <v>138490</v>
      </c>
      <c r="B46" s="312" t="s">
        <v>65</v>
      </c>
      <c r="C46" s="313">
        <v>3820454</v>
      </c>
      <c r="D46" s="313">
        <v>22825005</v>
      </c>
      <c r="E46" s="313">
        <v>22960007</v>
      </c>
      <c r="F46" s="313">
        <v>3685452</v>
      </c>
    </row>
    <row r="47" spans="1:6" x14ac:dyDescent="0.25">
      <c r="A47" s="312">
        <v>138490001</v>
      </c>
      <c r="B47" s="312" t="s">
        <v>65</v>
      </c>
      <c r="C47" s="313">
        <v>3820454</v>
      </c>
      <c r="D47" s="313">
        <v>22825005</v>
      </c>
      <c r="E47" s="313">
        <v>22960007</v>
      </c>
      <c r="F47" s="313">
        <v>3685452</v>
      </c>
    </row>
    <row r="48" spans="1:6" x14ac:dyDescent="0.25">
      <c r="A48" s="312">
        <v>1385</v>
      </c>
      <c r="B48" s="312" t="s">
        <v>998</v>
      </c>
      <c r="C48" s="313">
        <v>15111773</v>
      </c>
      <c r="D48" s="313">
        <v>0</v>
      </c>
      <c r="E48" s="313">
        <v>0</v>
      </c>
      <c r="F48" s="313">
        <v>15111773</v>
      </c>
    </row>
    <row r="49" spans="1:6" x14ac:dyDescent="0.25">
      <c r="A49" s="312">
        <v>138590</v>
      </c>
      <c r="B49" s="312" t="s">
        <v>1000</v>
      </c>
      <c r="C49" s="313">
        <v>15111773</v>
      </c>
      <c r="D49" s="313">
        <v>0</v>
      </c>
      <c r="E49" s="313">
        <v>0</v>
      </c>
      <c r="F49" s="313">
        <v>15111773</v>
      </c>
    </row>
    <row r="50" spans="1:6" x14ac:dyDescent="0.25">
      <c r="A50" s="312">
        <v>138590001</v>
      </c>
      <c r="B50" s="312" t="s">
        <v>1000</v>
      </c>
      <c r="C50" s="313">
        <v>15111773</v>
      </c>
      <c r="D50" s="313">
        <v>0</v>
      </c>
      <c r="E50" s="313">
        <v>0</v>
      </c>
      <c r="F50" s="313">
        <v>15111773</v>
      </c>
    </row>
    <row r="51" spans="1:6" ht="30" x14ac:dyDescent="0.25">
      <c r="A51" s="312">
        <v>1386</v>
      </c>
      <c r="B51" s="312" t="s">
        <v>1002</v>
      </c>
      <c r="C51" s="313">
        <v>-248335356.66999999</v>
      </c>
      <c r="D51" s="313">
        <v>0</v>
      </c>
      <c r="E51" s="313">
        <v>0</v>
      </c>
      <c r="F51" s="313">
        <v>-248335356.66999999</v>
      </c>
    </row>
    <row r="52" spans="1:6" x14ac:dyDescent="0.25">
      <c r="A52" s="312">
        <v>138602</v>
      </c>
      <c r="B52" s="312" t="s">
        <v>1004</v>
      </c>
      <c r="C52" s="313">
        <v>0</v>
      </c>
      <c r="D52" s="313">
        <v>0</v>
      </c>
      <c r="E52" s="313">
        <v>0</v>
      </c>
      <c r="F52" s="313">
        <v>0</v>
      </c>
    </row>
    <row r="53" spans="1:6" x14ac:dyDescent="0.25">
      <c r="A53" s="312">
        <v>138602019</v>
      </c>
      <c r="B53" s="312" t="s">
        <v>1006</v>
      </c>
      <c r="C53" s="313">
        <v>0</v>
      </c>
      <c r="D53" s="313">
        <v>0</v>
      </c>
      <c r="E53" s="313">
        <v>0</v>
      </c>
      <c r="F53" s="313">
        <v>0</v>
      </c>
    </row>
    <row r="54" spans="1:6" x14ac:dyDescent="0.25">
      <c r="A54" s="312">
        <v>138690</v>
      </c>
      <c r="B54" s="312" t="s">
        <v>65</v>
      </c>
      <c r="C54" s="313">
        <v>-248335356.66999999</v>
      </c>
      <c r="D54" s="313">
        <v>0</v>
      </c>
      <c r="E54" s="313">
        <v>0</v>
      </c>
      <c r="F54" s="313">
        <v>-248335356.66999999</v>
      </c>
    </row>
    <row r="55" spans="1:6" x14ac:dyDescent="0.25">
      <c r="A55" s="312">
        <v>138690001</v>
      </c>
      <c r="B55" s="312" t="s">
        <v>65</v>
      </c>
      <c r="C55" s="313">
        <v>-248335356.66999999</v>
      </c>
      <c r="D55" s="313">
        <v>0</v>
      </c>
      <c r="E55" s="313">
        <v>0</v>
      </c>
      <c r="F55" s="313">
        <v>-248335356.66999999</v>
      </c>
    </row>
    <row r="56" spans="1:6" x14ac:dyDescent="0.25">
      <c r="A56" s="312">
        <v>15</v>
      </c>
      <c r="B56" s="312" t="s">
        <v>68</v>
      </c>
      <c r="C56" s="313">
        <v>226640845.97</v>
      </c>
      <c r="D56" s="313">
        <v>152896552.00999999</v>
      </c>
      <c r="E56" s="313">
        <v>379537397.98000002</v>
      </c>
      <c r="F56" s="313">
        <v>0</v>
      </c>
    </row>
    <row r="57" spans="1:6" x14ac:dyDescent="0.25">
      <c r="A57" s="312">
        <v>1514</v>
      </c>
      <c r="B57" s="312" t="s">
        <v>69</v>
      </c>
      <c r="C57" s="313">
        <v>226640845.97</v>
      </c>
      <c r="D57" s="313">
        <v>152896552.00999999</v>
      </c>
      <c r="E57" s="313">
        <v>379537397.98000002</v>
      </c>
      <c r="F57" s="313">
        <v>0</v>
      </c>
    </row>
    <row r="58" spans="1:6" x14ac:dyDescent="0.25">
      <c r="A58" s="312">
        <v>151404</v>
      </c>
      <c r="B58" s="312" t="s">
        <v>994</v>
      </c>
      <c r="C58" s="313">
        <v>0</v>
      </c>
      <c r="D58" s="313">
        <v>0</v>
      </c>
      <c r="E58" s="313">
        <v>0</v>
      </c>
      <c r="F58" s="313">
        <v>0</v>
      </c>
    </row>
    <row r="59" spans="1:6" x14ac:dyDescent="0.25">
      <c r="A59" s="312">
        <v>151404001</v>
      </c>
      <c r="B59" s="312" t="s">
        <v>994</v>
      </c>
      <c r="C59" s="313">
        <v>0</v>
      </c>
      <c r="D59" s="313">
        <v>0</v>
      </c>
      <c r="E59" s="313">
        <v>0</v>
      </c>
      <c r="F59" s="313">
        <v>0</v>
      </c>
    </row>
    <row r="60" spans="1:6" x14ac:dyDescent="0.25">
      <c r="A60" s="312">
        <v>151423</v>
      </c>
      <c r="B60" s="312" t="s">
        <v>71</v>
      </c>
      <c r="C60" s="313">
        <v>0</v>
      </c>
      <c r="D60" s="313">
        <v>0</v>
      </c>
      <c r="E60" s="313">
        <v>0</v>
      </c>
      <c r="F60" s="313">
        <v>0</v>
      </c>
    </row>
    <row r="61" spans="1:6" x14ac:dyDescent="0.25">
      <c r="A61" s="312">
        <v>151423001</v>
      </c>
      <c r="B61" s="312" t="s">
        <v>71</v>
      </c>
      <c r="C61" s="313">
        <v>0</v>
      </c>
      <c r="D61" s="313">
        <v>0</v>
      </c>
      <c r="E61" s="313">
        <v>0</v>
      </c>
      <c r="F61" s="313">
        <v>0</v>
      </c>
    </row>
    <row r="62" spans="1:6" x14ac:dyDescent="0.25">
      <c r="A62" s="312">
        <v>151490</v>
      </c>
      <c r="B62" s="312" t="s">
        <v>74</v>
      </c>
      <c r="C62" s="313">
        <v>226640845.97</v>
      </c>
      <c r="D62" s="313">
        <v>152896552.00999999</v>
      </c>
      <c r="E62" s="313">
        <v>379537397.98000002</v>
      </c>
      <c r="F62" s="313">
        <v>0</v>
      </c>
    </row>
    <row r="63" spans="1:6" x14ac:dyDescent="0.25">
      <c r="A63" s="312">
        <v>151490001</v>
      </c>
      <c r="B63" s="312" t="s">
        <v>74</v>
      </c>
      <c r="C63" s="313">
        <v>226640845.97</v>
      </c>
      <c r="D63" s="313">
        <v>152896552.00999999</v>
      </c>
      <c r="E63" s="313">
        <v>379537397.98000002</v>
      </c>
      <c r="F63" s="313">
        <v>0</v>
      </c>
    </row>
    <row r="64" spans="1:6" x14ac:dyDescent="0.25">
      <c r="A64" s="312">
        <v>16</v>
      </c>
      <c r="B64" s="312" t="s">
        <v>77</v>
      </c>
      <c r="C64" s="313">
        <v>187179148403.82999</v>
      </c>
      <c r="D64" s="313">
        <v>48363222.420000002</v>
      </c>
      <c r="E64" s="313">
        <v>620510486.25999999</v>
      </c>
      <c r="F64" s="313">
        <v>186607001139.98999</v>
      </c>
    </row>
    <row r="65" spans="1:6" x14ac:dyDescent="0.25">
      <c r="A65" s="312">
        <v>1605</v>
      </c>
      <c r="B65" s="312" t="s">
        <v>78</v>
      </c>
      <c r="C65" s="313">
        <v>25990211992</v>
      </c>
      <c r="D65" s="313">
        <v>0</v>
      </c>
      <c r="E65" s="313">
        <v>0</v>
      </c>
      <c r="F65" s="313">
        <v>25990211992</v>
      </c>
    </row>
    <row r="66" spans="1:6" x14ac:dyDescent="0.25">
      <c r="A66" s="312">
        <v>160501</v>
      </c>
      <c r="B66" s="312" t="s">
        <v>80</v>
      </c>
      <c r="C66" s="313">
        <v>25990211992</v>
      </c>
      <c r="D66" s="313">
        <v>0</v>
      </c>
      <c r="E66" s="313">
        <v>0</v>
      </c>
      <c r="F66" s="313">
        <v>25990211992</v>
      </c>
    </row>
    <row r="67" spans="1:6" x14ac:dyDescent="0.25">
      <c r="A67" s="312">
        <v>160501001</v>
      </c>
      <c r="B67" s="312" t="s">
        <v>80</v>
      </c>
      <c r="C67" s="313">
        <v>25990211992</v>
      </c>
      <c r="D67" s="313">
        <v>0</v>
      </c>
      <c r="E67" s="313">
        <v>0</v>
      </c>
      <c r="F67" s="313">
        <v>25990211992</v>
      </c>
    </row>
    <row r="68" spans="1:6" x14ac:dyDescent="0.25">
      <c r="A68" s="312">
        <v>1635</v>
      </c>
      <c r="B68" s="312" t="s">
        <v>82</v>
      </c>
      <c r="C68" s="313">
        <v>10578610989.33</v>
      </c>
      <c r="D68" s="313">
        <v>0</v>
      </c>
      <c r="E68" s="313">
        <v>0</v>
      </c>
      <c r="F68" s="313">
        <v>10578610989.33</v>
      </c>
    </row>
    <row r="69" spans="1:6" x14ac:dyDescent="0.25">
      <c r="A69" s="312">
        <v>163501</v>
      </c>
      <c r="B69" s="312" t="s">
        <v>84</v>
      </c>
      <c r="C69" s="313">
        <v>10365122589.33</v>
      </c>
      <c r="D69" s="313">
        <v>0</v>
      </c>
      <c r="E69" s="313">
        <v>0</v>
      </c>
      <c r="F69" s="313">
        <v>10365122589.33</v>
      </c>
    </row>
    <row r="70" spans="1:6" x14ac:dyDescent="0.25">
      <c r="A70" s="312">
        <v>163501001</v>
      </c>
      <c r="B70" s="312" t="s">
        <v>1123</v>
      </c>
      <c r="C70" s="313">
        <v>0</v>
      </c>
      <c r="D70" s="313">
        <v>0</v>
      </c>
      <c r="E70" s="313">
        <v>0</v>
      </c>
      <c r="F70" s="313">
        <v>0</v>
      </c>
    </row>
    <row r="71" spans="1:6" x14ac:dyDescent="0.25">
      <c r="A71" s="312">
        <v>163501009</v>
      </c>
      <c r="B71" s="312" t="s">
        <v>86</v>
      </c>
      <c r="C71" s="313">
        <v>0</v>
      </c>
      <c r="D71" s="313">
        <v>0</v>
      </c>
      <c r="E71" s="313">
        <v>0</v>
      </c>
      <c r="F71" s="313">
        <v>0</v>
      </c>
    </row>
    <row r="72" spans="1:6" x14ac:dyDescent="0.25">
      <c r="A72" s="312">
        <v>163501011</v>
      </c>
      <c r="B72" s="312" t="s">
        <v>88</v>
      </c>
      <c r="C72" s="313">
        <v>10365122589.33</v>
      </c>
      <c r="D72" s="313">
        <v>0</v>
      </c>
      <c r="E72" s="313">
        <v>0</v>
      </c>
      <c r="F72" s="313">
        <v>10365122589.33</v>
      </c>
    </row>
    <row r="73" spans="1:6" x14ac:dyDescent="0.25">
      <c r="A73" s="312">
        <v>163501016</v>
      </c>
      <c r="B73" s="312" t="s">
        <v>90</v>
      </c>
      <c r="C73" s="313">
        <v>0</v>
      </c>
      <c r="D73" s="313">
        <v>0</v>
      </c>
      <c r="E73" s="313">
        <v>0</v>
      </c>
      <c r="F73" s="313">
        <v>0</v>
      </c>
    </row>
    <row r="74" spans="1:6" x14ac:dyDescent="0.25">
      <c r="A74" s="312">
        <v>163502</v>
      </c>
      <c r="B74" s="312" t="s">
        <v>92</v>
      </c>
      <c r="C74" s="313">
        <v>0</v>
      </c>
      <c r="D74" s="313">
        <v>0</v>
      </c>
      <c r="E74" s="313">
        <v>0</v>
      </c>
      <c r="F74" s="313">
        <v>0</v>
      </c>
    </row>
    <row r="75" spans="1:6" x14ac:dyDescent="0.25">
      <c r="A75" s="312">
        <v>163502008</v>
      </c>
      <c r="B75" s="312" t="s">
        <v>94</v>
      </c>
      <c r="C75" s="313">
        <v>0</v>
      </c>
      <c r="D75" s="313">
        <v>0</v>
      </c>
      <c r="E75" s="313">
        <v>0</v>
      </c>
      <c r="F75" s="313">
        <v>0</v>
      </c>
    </row>
    <row r="76" spans="1:6" x14ac:dyDescent="0.25">
      <c r="A76" s="312">
        <v>163503</v>
      </c>
      <c r="B76" s="312" t="s">
        <v>96</v>
      </c>
      <c r="C76" s="313">
        <v>104934200</v>
      </c>
      <c r="D76" s="313">
        <v>0</v>
      </c>
      <c r="E76" s="313">
        <v>0</v>
      </c>
      <c r="F76" s="313">
        <v>104934200</v>
      </c>
    </row>
    <row r="77" spans="1:6" x14ac:dyDescent="0.25">
      <c r="A77" s="312">
        <v>163503001</v>
      </c>
      <c r="B77" s="312" t="s">
        <v>98</v>
      </c>
      <c r="C77" s="313">
        <v>0</v>
      </c>
      <c r="D77" s="313">
        <v>0</v>
      </c>
      <c r="E77" s="313">
        <v>0</v>
      </c>
      <c r="F77" s="313">
        <v>0</v>
      </c>
    </row>
    <row r="78" spans="1:6" x14ac:dyDescent="0.25">
      <c r="A78" s="312">
        <v>163503002</v>
      </c>
      <c r="B78" s="312" t="s">
        <v>100</v>
      </c>
      <c r="C78" s="313">
        <v>104934200</v>
      </c>
      <c r="D78" s="313">
        <v>0</v>
      </c>
      <c r="E78" s="313">
        <v>0</v>
      </c>
      <c r="F78" s="313">
        <v>104934200</v>
      </c>
    </row>
    <row r="79" spans="1:6" x14ac:dyDescent="0.25">
      <c r="A79" s="312">
        <v>163503005</v>
      </c>
      <c r="B79" s="312" t="s">
        <v>102</v>
      </c>
      <c r="C79" s="313">
        <v>0</v>
      </c>
      <c r="D79" s="313">
        <v>0</v>
      </c>
      <c r="E79" s="313">
        <v>0</v>
      </c>
      <c r="F79" s="313">
        <v>0</v>
      </c>
    </row>
    <row r="80" spans="1:6" x14ac:dyDescent="0.25">
      <c r="A80" s="312">
        <v>163504</v>
      </c>
      <c r="B80" s="312" t="s">
        <v>104</v>
      </c>
      <c r="C80" s="313">
        <v>108554200</v>
      </c>
      <c r="D80" s="313">
        <v>0</v>
      </c>
      <c r="E80" s="313">
        <v>0</v>
      </c>
      <c r="F80" s="313">
        <v>108554200</v>
      </c>
    </row>
    <row r="81" spans="1:6" x14ac:dyDescent="0.25">
      <c r="A81" s="312">
        <v>163504001</v>
      </c>
      <c r="B81" s="312" t="s">
        <v>106</v>
      </c>
      <c r="C81" s="313">
        <v>15460500</v>
      </c>
      <c r="D81" s="313">
        <v>0</v>
      </c>
      <c r="E81" s="313">
        <v>0</v>
      </c>
      <c r="F81" s="313">
        <v>15460500</v>
      </c>
    </row>
    <row r="82" spans="1:6" x14ac:dyDescent="0.25">
      <c r="A82" s="312">
        <v>163504002</v>
      </c>
      <c r="B82" s="312" t="s">
        <v>108</v>
      </c>
      <c r="C82" s="313">
        <v>93093700</v>
      </c>
      <c r="D82" s="313">
        <v>0</v>
      </c>
      <c r="E82" s="313">
        <v>0</v>
      </c>
      <c r="F82" s="313">
        <v>93093700</v>
      </c>
    </row>
    <row r="83" spans="1:6" x14ac:dyDescent="0.25">
      <c r="A83" s="312">
        <v>163504003</v>
      </c>
      <c r="B83" s="312" t="s">
        <v>110</v>
      </c>
      <c r="C83" s="313">
        <v>0</v>
      </c>
      <c r="D83" s="313">
        <v>0</v>
      </c>
      <c r="E83" s="313">
        <v>0</v>
      </c>
      <c r="F83" s="313">
        <v>0</v>
      </c>
    </row>
    <row r="84" spans="1:6" ht="30" x14ac:dyDescent="0.25">
      <c r="A84" s="312">
        <v>163504006</v>
      </c>
      <c r="B84" s="312" t="s">
        <v>112</v>
      </c>
      <c r="C84" s="313">
        <v>0</v>
      </c>
      <c r="D84" s="313">
        <v>0</v>
      </c>
      <c r="E84" s="313">
        <v>0</v>
      </c>
      <c r="F84" s="313">
        <v>0</v>
      </c>
    </row>
    <row r="85" spans="1:6" x14ac:dyDescent="0.25">
      <c r="A85" s="312">
        <v>163504007</v>
      </c>
      <c r="B85" s="312" t="s">
        <v>114</v>
      </c>
      <c r="C85" s="313">
        <v>0</v>
      </c>
      <c r="D85" s="313">
        <v>0</v>
      </c>
      <c r="E85" s="313">
        <v>0</v>
      </c>
      <c r="F85" s="313">
        <v>0</v>
      </c>
    </row>
    <row r="86" spans="1:6" x14ac:dyDescent="0.25">
      <c r="A86" s="312">
        <v>163505</v>
      </c>
      <c r="B86" s="312" t="s">
        <v>116</v>
      </c>
      <c r="C86" s="313">
        <v>0</v>
      </c>
      <c r="D86" s="313">
        <v>0</v>
      </c>
      <c r="E86" s="313">
        <v>0</v>
      </c>
      <c r="F86" s="313">
        <v>0</v>
      </c>
    </row>
    <row r="87" spans="1:6" x14ac:dyDescent="0.25">
      <c r="A87" s="312">
        <v>163505002</v>
      </c>
      <c r="B87" s="312" t="s">
        <v>118</v>
      </c>
      <c r="C87" s="313">
        <v>0</v>
      </c>
      <c r="D87" s="313">
        <v>0</v>
      </c>
      <c r="E87" s="313">
        <v>0</v>
      </c>
      <c r="F87" s="313">
        <v>0</v>
      </c>
    </row>
    <row r="88" spans="1:6" x14ac:dyDescent="0.25">
      <c r="A88" s="312">
        <v>163590</v>
      </c>
      <c r="B88" s="312" t="s">
        <v>120</v>
      </c>
      <c r="C88" s="313">
        <v>0</v>
      </c>
      <c r="D88" s="313">
        <v>0</v>
      </c>
      <c r="E88" s="313">
        <v>0</v>
      </c>
      <c r="F88" s="313">
        <v>0</v>
      </c>
    </row>
    <row r="89" spans="1:6" x14ac:dyDescent="0.25">
      <c r="A89" s="312">
        <v>163590001</v>
      </c>
      <c r="B89" s="312" t="s">
        <v>120</v>
      </c>
      <c r="C89" s="313">
        <v>0</v>
      </c>
      <c r="D89" s="313">
        <v>0</v>
      </c>
      <c r="E89" s="313">
        <v>0</v>
      </c>
      <c r="F89" s="313">
        <v>0</v>
      </c>
    </row>
    <row r="90" spans="1:6" ht="30" x14ac:dyDescent="0.25">
      <c r="A90" s="312">
        <v>1637</v>
      </c>
      <c r="B90" s="312" t="s">
        <v>122</v>
      </c>
      <c r="C90" s="313">
        <v>4374912974.9399996</v>
      </c>
      <c r="D90" s="313">
        <v>0</v>
      </c>
      <c r="E90" s="313">
        <v>47350565.289999999</v>
      </c>
      <c r="F90" s="313">
        <v>4327562409.6499996</v>
      </c>
    </row>
    <row r="91" spans="1:6" x14ac:dyDescent="0.25">
      <c r="A91" s="312">
        <v>163705</v>
      </c>
      <c r="B91" s="312" t="s">
        <v>124</v>
      </c>
      <c r="C91" s="313">
        <v>0</v>
      </c>
      <c r="D91" s="313">
        <v>0</v>
      </c>
      <c r="E91" s="313">
        <v>0</v>
      </c>
      <c r="F91" s="313">
        <v>0</v>
      </c>
    </row>
    <row r="92" spans="1:6" x14ac:dyDescent="0.25">
      <c r="A92" s="312">
        <v>163705001</v>
      </c>
      <c r="B92" s="312" t="s">
        <v>126</v>
      </c>
      <c r="C92" s="313">
        <v>0</v>
      </c>
      <c r="D92" s="313">
        <v>0</v>
      </c>
      <c r="E92" s="313">
        <v>0</v>
      </c>
      <c r="F92" s="313">
        <v>0</v>
      </c>
    </row>
    <row r="93" spans="1:6" x14ac:dyDescent="0.25">
      <c r="A93" s="312">
        <v>163706</v>
      </c>
      <c r="B93" s="312" t="s">
        <v>214</v>
      </c>
      <c r="C93" s="313">
        <v>0</v>
      </c>
      <c r="D93" s="313">
        <v>0</v>
      </c>
      <c r="E93" s="313">
        <v>0</v>
      </c>
      <c r="F93" s="313">
        <v>0</v>
      </c>
    </row>
    <row r="94" spans="1:6" x14ac:dyDescent="0.25">
      <c r="A94" s="312">
        <v>163706010</v>
      </c>
      <c r="B94" s="312" t="s">
        <v>156</v>
      </c>
      <c r="C94" s="313">
        <v>0</v>
      </c>
      <c r="D94" s="313">
        <v>0</v>
      </c>
      <c r="E94" s="313">
        <v>0</v>
      </c>
      <c r="F94" s="313">
        <v>0</v>
      </c>
    </row>
    <row r="95" spans="1:6" x14ac:dyDescent="0.25">
      <c r="A95" s="312">
        <v>163706011</v>
      </c>
      <c r="B95" s="312" t="s">
        <v>159</v>
      </c>
      <c r="C95" s="313">
        <v>0</v>
      </c>
      <c r="D95" s="313">
        <v>0</v>
      </c>
      <c r="E95" s="313">
        <v>0</v>
      </c>
      <c r="F95" s="313">
        <v>0</v>
      </c>
    </row>
    <row r="96" spans="1:6" x14ac:dyDescent="0.25">
      <c r="A96" s="312">
        <v>163707</v>
      </c>
      <c r="B96" s="312" t="s">
        <v>84</v>
      </c>
      <c r="C96" s="313">
        <v>184360927.62</v>
      </c>
      <c r="D96" s="313">
        <v>0</v>
      </c>
      <c r="E96" s="313">
        <v>0</v>
      </c>
      <c r="F96" s="313">
        <v>184360927.62</v>
      </c>
    </row>
    <row r="97" spans="1:6" x14ac:dyDescent="0.25">
      <c r="A97" s="312">
        <v>163707009</v>
      </c>
      <c r="B97" s="312" t="s">
        <v>86</v>
      </c>
      <c r="C97" s="313">
        <v>0</v>
      </c>
      <c r="D97" s="313">
        <v>0</v>
      </c>
      <c r="E97" s="313">
        <v>0</v>
      </c>
      <c r="F97" s="313">
        <v>0</v>
      </c>
    </row>
    <row r="98" spans="1:6" x14ac:dyDescent="0.25">
      <c r="A98" s="312">
        <v>163707011</v>
      </c>
      <c r="B98" s="312" t="s">
        <v>88</v>
      </c>
      <c r="C98" s="313">
        <v>184360927.62</v>
      </c>
      <c r="D98" s="313">
        <v>0</v>
      </c>
      <c r="E98" s="313">
        <v>0</v>
      </c>
      <c r="F98" s="313">
        <v>184360927.62</v>
      </c>
    </row>
    <row r="99" spans="1:6" x14ac:dyDescent="0.25">
      <c r="A99" s="312">
        <v>163707015</v>
      </c>
      <c r="B99" s="312" t="s">
        <v>131</v>
      </c>
      <c r="C99" s="313">
        <v>0</v>
      </c>
      <c r="D99" s="313">
        <v>0</v>
      </c>
      <c r="E99" s="313">
        <v>0</v>
      </c>
      <c r="F99" s="313">
        <v>0</v>
      </c>
    </row>
    <row r="100" spans="1:6" x14ac:dyDescent="0.25">
      <c r="A100" s="312">
        <v>163708</v>
      </c>
      <c r="B100" s="312" t="s">
        <v>92</v>
      </c>
      <c r="C100" s="313">
        <v>0</v>
      </c>
      <c r="D100" s="313">
        <v>0</v>
      </c>
      <c r="E100" s="313">
        <v>0</v>
      </c>
      <c r="F100" s="313">
        <v>0</v>
      </c>
    </row>
    <row r="101" spans="1:6" x14ac:dyDescent="0.25">
      <c r="A101" s="312">
        <v>163708001</v>
      </c>
      <c r="B101" s="312" t="s">
        <v>1009</v>
      </c>
      <c r="C101" s="313">
        <v>0</v>
      </c>
      <c r="D101" s="313">
        <v>0</v>
      </c>
      <c r="E101" s="313">
        <v>0</v>
      </c>
      <c r="F101" s="313">
        <v>0</v>
      </c>
    </row>
    <row r="102" spans="1:6" x14ac:dyDescent="0.25">
      <c r="A102" s="312">
        <v>163708008</v>
      </c>
      <c r="B102" s="312" t="s">
        <v>94</v>
      </c>
      <c r="C102" s="313">
        <v>0</v>
      </c>
      <c r="D102" s="313">
        <v>0</v>
      </c>
      <c r="E102" s="313">
        <v>0</v>
      </c>
      <c r="F102" s="313">
        <v>0</v>
      </c>
    </row>
    <row r="103" spans="1:6" x14ac:dyDescent="0.25">
      <c r="A103" s="312">
        <v>163709</v>
      </c>
      <c r="B103" s="312" t="s">
        <v>96</v>
      </c>
      <c r="C103" s="313">
        <v>211690730.46000001</v>
      </c>
      <c r="D103" s="313">
        <v>0</v>
      </c>
      <c r="E103" s="313">
        <v>0</v>
      </c>
      <c r="F103" s="313">
        <v>211690730.46000001</v>
      </c>
    </row>
    <row r="104" spans="1:6" x14ac:dyDescent="0.25">
      <c r="A104" s="312">
        <v>163709001</v>
      </c>
      <c r="B104" s="312" t="s">
        <v>98</v>
      </c>
      <c r="C104" s="313">
        <v>54634613.939999998</v>
      </c>
      <c r="D104" s="313">
        <v>0</v>
      </c>
      <c r="E104" s="313">
        <v>0</v>
      </c>
      <c r="F104" s="313">
        <v>54634613.939999998</v>
      </c>
    </row>
    <row r="105" spans="1:6" x14ac:dyDescent="0.25">
      <c r="A105" s="312">
        <v>163709002</v>
      </c>
      <c r="B105" s="312" t="s">
        <v>100</v>
      </c>
      <c r="C105" s="313">
        <v>157056116.52000001</v>
      </c>
      <c r="D105" s="313">
        <v>0</v>
      </c>
      <c r="E105" s="313">
        <v>0</v>
      </c>
      <c r="F105" s="313">
        <v>157056116.52000001</v>
      </c>
    </row>
    <row r="106" spans="1:6" ht="30" x14ac:dyDescent="0.25">
      <c r="A106" s="312">
        <v>163709004</v>
      </c>
      <c r="B106" s="312" t="s">
        <v>136</v>
      </c>
      <c r="C106" s="313">
        <v>0</v>
      </c>
      <c r="D106" s="313">
        <v>0</v>
      </c>
      <c r="E106" s="313">
        <v>0</v>
      </c>
      <c r="F106" s="313">
        <v>0</v>
      </c>
    </row>
    <row r="107" spans="1:6" x14ac:dyDescent="0.25">
      <c r="A107" s="312">
        <v>163710</v>
      </c>
      <c r="B107" s="312" t="s">
        <v>104</v>
      </c>
      <c r="C107" s="313">
        <v>1770616035.8900001</v>
      </c>
      <c r="D107" s="313">
        <v>0</v>
      </c>
      <c r="E107" s="313">
        <v>47350565.289999999</v>
      </c>
      <c r="F107" s="313">
        <v>1723265470.5999999</v>
      </c>
    </row>
    <row r="108" spans="1:6" x14ac:dyDescent="0.25">
      <c r="A108" s="312">
        <v>163710001</v>
      </c>
      <c r="B108" s="312" t="s">
        <v>106</v>
      </c>
      <c r="C108" s="313">
        <v>1302701291.6400001</v>
      </c>
      <c r="D108" s="313">
        <v>0</v>
      </c>
      <c r="E108" s="313">
        <v>0</v>
      </c>
      <c r="F108" s="313">
        <v>1302701291.6400001</v>
      </c>
    </row>
    <row r="109" spans="1:6" x14ac:dyDescent="0.25">
      <c r="A109" s="312">
        <v>163710002</v>
      </c>
      <c r="B109" s="312" t="s">
        <v>108</v>
      </c>
      <c r="C109" s="313">
        <v>467914744.25</v>
      </c>
      <c r="D109" s="313">
        <v>0</v>
      </c>
      <c r="E109" s="313">
        <v>47350565.289999999</v>
      </c>
      <c r="F109" s="313">
        <v>420564178.95999998</v>
      </c>
    </row>
    <row r="110" spans="1:6" ht="30" x14ac:dyDescent="0.25">
      <c r="A110" s="312">
        <v>163710006</v>
      </c>
      <c r="B110" s="312" t="s">
        <v>112</v>
      </c>
      <c r="C110" s="313">
        <v>0</v>
      </c>
      <c r="D110" s="313">
        <v>0</v>
      </c>
      <c r="E110" s="313">
        <v>0</v>
      </c>
      <c r="F110" s="313">
        <v>0</v>
      </c>
    </row>
    <row r="111" spans="1:6" x14ac:dyDescent="0.25">
      <c r="A111" s="312">
        <v>163711</v>
      </c>
      <c r="B111" s="312" t="s">
        <v>116</v>
      </c>
      <c r="C111" s="313">
        <v>2208245280.9699998</v>
      </c>
      <c r="D111" s="313">
        <v>0</v>
      </c>
      <c r="E111" s="313">
        <v>0</v>
      </c>
      <c r="F111" s="313">
        <v>2208245280.9699998</v>
      </c>
    </row>
    <row r="112" spans="1:6" x14ac:dyDescent="0.25">
      <c r="A112" s="312">
        <v>163711001</v>
      </c>
      <c r="B112" s="312" t="s">
        <v>1012</v>
      </c>
      <c r="C112" s="313">
        <v>0</v>
      </c>
      <c r="D112" s="313">
        <v>0</v>
      </c>
      <c r="E112" s="313">
        <v>0</v>
      </c>
      <c r="F112" s="313">
        <v>0</v>
      </c>
    </row>
    <row r="113" spans="1:6" x14ac:dyDescent="0.25">
      <c r="A113" s="312">
        <v>163711002</v>
      </c>
      <c r="B113" s="312" t="s">
        <v>118</v>
      </c>
      <c r="C113" s="313">
        <v>2208245280.9699998</v>
      </c>
      <c r="D113" s="313">
        <v>0</v>
      </c>
      <c r="E113" s="313">
        <v>0</v>
      </c>
      <c r="F113" s="313">
        <v>2208245280.9699998</v>
      </c>
    </row>
    <row r="114" spans="1:6" x14ac:dyDescent="0.25">
      <c r="A114" s="312">
        <v>163712</v>
      </c>
      <c r="B114" s="312" t="s">
        <v>144</v>
      </c>
      <c r="C114" s="313">
        <v>0</v>
      </c>
      <c r="D114" s="313">
        <v>0</v>
      </c>
      <c r="E114" s="313">
        <v>0</v>
      </c>
      <c r="F114" s="313">
        <v>0</v>
      </c>
    </row>
    <row r="115" spans="1:6" x14ac:dyDescent="0.25">
      <c r="A115" s="312">
        <v>163712002</v>
      </c>
      <c r="B115" s="312" t="s">
        <v>146</v>
      </c>
      <c r="C115" s="313">
        <v>0</v>
      </c>
      <c r="D115" s="313">
        <v>0</v>
      </c>
      <c r="E115" s="313">
        <v>0</v>
      </c>
      <c r="F115" s="313">
        <v>0</v>
      </c>
    </row>
    <row r="116" spans="1:6" x14ac:dyDescent="0.25">
      <c r="A116" s="312">
        <v>1640</v>
      </c>
      <c r="B116" s="312" t="s">
        <v>147</v>
      </c>
      <c r="C116" s="313">
        <v>131931229691</v>
      </c>
      <c r="D116" s="313">
        <v>0</v>
      </c>
      <c r="E116" s="313">
        <v>0</v>
      </c>
      <c r="F116" s="313">
        <v>131931229691</v>
      </c>
    </row>
    <row r="117" spans="1:6" x14ac:dyDescent="0.25">
      <c r="A117" s="312">
        <v>164001</v>
      </c>
      <c r="B117" s="312" t="s">
        <v>149</v>
      </c>
      <c r="C117" s="313">
        <v>131931229691</v>
      </c>
      <c r="D117" s="313">
        <v>0</v>
      </c>
      <c r="E117" s="313">
        <v>0</v>
      </c>
      <c r="F117" s="313">
        <v>131931229691</v>
      </c>
    </row>
    <row r="118" spans="1:6" x14ac:dyDescent="0.25">
      <c r="A118" s="312">
        <v>164001001</v>
      </c>
      <c r="B118" s="312" t="s">
        <v>149</v>
      </c>
      <c r="C118" s="313">
        <v>131931229691</v>
      </c>
      <c r="D118" s="313">
        <v>0</v>
      </c>
      <c r="E118" s="313">
        <v>0</v>
      </c>
      <c r="F118" s="313">
        <v>131931229691</v>
      </c>
    </row>
    <row r="119" spans="1:6" x14ac:dyDescent="0.25">
      <c r="A119" s="312">
        <v>1645</v>
      </c>
      <c r="B119" s="312" t="s">
        <v>151</v>
      </c>
      <c r="C119" s="313">
        <v>1871948202.48</v>
      </c>
      <c r="D119" s="313">
        <v>0</v>
      </c>
      <c r="E119" s="313">
        <v>0</v>
      </c>
      <c r="F119" s="313">
        <v>1871948202.48</v>
      </c>
    </row>
    <row r="120" spans="1:6" x14ac:dyDescent="0.25">
      <c r="A120" s="312">
        <v>164501</v>
      </c>
      <c r="B120" s="312" t="s">
        <v>126</v>
      </c>
      <c r="C120" s="313">
        <v>1871948202.48</v>
      </c>
      <c r="D120" s="313">
        <v>0</v>
      </c>
      <c r="E120" s="313">
        <v>0</v>
      </c>
      <c r="F120" s="313">
        <v>1871948202.48</v>
      </c>
    </row>
    <row r="121" spans="1:6" x14ac:dyDescent="0.25">
      <c r="A121" s="312">
        <v>164501001</v>
      </c>
      <c r="B121" s="312" t="s">
        <v>126</v>
      </c>
      <c r="C121" s="313">
        <v>1871948202.48</v>
      </c>
      <c r="D121" s="313">
        <v>0</v>
      </c>
      <c r="E121" s="313">
        <v>0</v>
      </c>
      <c r="F121" s="313">
        <v>1871948202.48</v>
      </c>
    </row>
    <row r="122" spans="1:6" x14ac:dyDescent="0.25">
      <c r="A122" s="312">
        <v>1650</v>
      </c>
      <c r="B122" s="312" t="s">
        <v>154</v>
      </c>
      <c r="C122" s="313">
        <v>27767819.48</v>
      </c>
      <c r="D122" s="313">
        <v>0</v>
      </c>
      <c r="E122" s="313">
        <v>0</v>
      </c>
      <c r="F122" s="313">
        <v>27767819.48</v>
      </c>
    </row>
    <row r="123" spans="1:6" x14ac:dyDescent="0.25">
      <c r="A123" s="312">
        <v>165012</v>
      </c>
      <c r="B123" s="312" t="s">
        <v>156</v>
      </c>
      <c r="C123" s="313">
        <v>27767819.48</v>
      </c>
      <c r="D123" s="313">
        <v>0</v>
      </c>
      <c r="E123" s="313">
        <v>0</v>
      </c>
      <c r="F123" s="313">
        <v>27767819.48</v>
      </c>
    </row>
    <row r="124" spans="1:6" x14ac:dyDescent="0.25">
      <c r="A124" s="312">
        <v>165012001</v>
      </c>
      <c r="B124" s="312" t="s">
        <v>156</v>
      </c>
      <c r="C124" s="313">
        <v>27767819.48</v>
      </c>
      <c r="D124" s="313">
        <v>0</v>
      </c>
      <c r="E124" s="313">
        <v>0</v>
      </c>
      <c r="F124" s="313">
        <v>27767819.48</v>
      </c>
    </row>
    <row r="125" spans="1:6" x14ac:dyDescent="0.25">
      <c r="A125" s="312">
        <v>165090</v>
      </c>
      <c r="B125" s="312" t="s">
        <v>159</v>
      </c>
      <c r="C125" s="313">
        <v>0</v>
      </c>
      <c r="D125" s="313">
        <v>0</v>
      </c>
      <c r="E125" s="313">
        <v>0</v>
      </c>
      <c r="F125" s="313">
        <v>0</v>
      </c>
    </row>
    <row r="126" spans="1:6" x14ac:dyDescent="0.25">
      <c r="A126" s="312">
        <v>165090001</v>
      </c>
      <c r="B126" s="312" t="s">
        <v>159</v>
      </c>
      <c r="C126" s="313">
        <v>0</v>
      </c>
      <c r="D126" s="313">
        <v>0</v>
      </c>
      <c r="E126" s="313">
        <v>0</v>
      </c>
      <c r="F126" s="313">
        <v>0</v>
      </c>
    </row>
    <row r="127" spans="1:6" x14ac:dyDescent="0.25">
      <c r="A127" s="312">
        <v>1655</v>
      </c>
      <c r="B127" s="312" t="s">
        <v>161</v>
      </c>
      <c r="C127" s="313">
        <v>5817010033.3900003</v>
      </c>
      <c r="D127" s="313">
        <v>0</v>
      </c>
      <c r="E127" s="313">
        <v>0</v>
      </c>
      <c r="F127" s="313">
        <v>5817010033.3900003</v>
      </c>
    </row>
    <row r="128" spans="1:6" x14ac:dyDescent="0.25">
      <c r="A128" s="312">
        <v>165511</v>
      </c>
      <c r="B128" s="312" t="s">
        <v>86</v>
      </c>
      <c r="C128" s="313">
        <v>646144213.33000004</v>
      </c>
      <c r="D128" s="313">
        <v>0</v>
      </c>
      <c r="E128" s="313">
        <v>0</v>
      </c>
      <c r="F128" s="313">
        <v>646144213.33000004</v>
      </c>
    </row>
    <row r="129" spans="1:6" x14ac:dyDescent="0.25">
      <c r="A129" s="312">
        <v>165511001</v>
      </c>
      <c r="B129" s="312" t="s">
        <v>86</v>
      </c>
      <c r="C129" s="313">
        <v>646144213.33000004</v>
      </c>
      <c r="D129" s="313">
        <v>0</v>
      </c>
      <c r="E129" s="313">
        <v>0</v>
      </c>
      <c r="F129" s="313">
        <v>646144213.33000004</v>
      </c>
    </row>
    <row r="130" spans="1:6" x14ac:dyDescent="0.25">
      <c r="A130" s="312">
        <v>165520</v>
      </c>
      <c r="B130" s="312" t="s">
        <v>88</v>
      </c>
      <c r="C130" s="313">
        <v>5170865820.0600004</v>
      </c>
      <c r="D130" s="313">
        <v>0</v>
      </c>
      <c r="E130" s="313">
        <v>0</v>
      </c>
      <c r="F130" s="313">
        <v>5170865820.0600004</v>
      </c>
    </row>
    <row r="131" spans="1:6" x14ac:dyDescent="0.25">
      <c r="A131" s="312">
        <v>165520001</v>
      </c>
      <c r="B131" s="312" t="s">
        <v>88</v>
      </c>
      <c r="C131" s="313">
        <v>5170865820.0600004</v>
      </c>
      <c r="D131" s="313">
        <v>0</v>
      </c>
      <c r="E131" s="313">
        <v>0</v>
      </c>
      <c r="F131" s="313">
        <v>5170865820.0600004</v>
      </c>
    </row>
    <row r="132" spans="1:6" x14ac:dyDescent="0.25">
      <c r="A132" s="312">
        <v>1660</v>
      </c>
      <c r="B132" s="312" t="s">
        <v>166</v>
      </c>
      <c r="C132" s="313">
        <v>34081368.609999999</v>
      </c>
      <c r="D132" s="313">
        <v>0</v>
      </c>
      <c r="E132" s="313">
        <v>0</v>
      </c>
      <c r="F132" s="313">
        <v>34081368.609999999</v>
      </c>
    </row>
    <row r="133" spans="1:6" x14ac:dyDescent="0.25">
      <c r="A133" s="312">
        <v>166009</v>
      </c>
      <c r="B133" s="312" t="s">
        <v>94</v>
      </c>
      <c r="C133" s="313">
        <v>34081368.609999999</v>
      </c>
      <c r="D133" s="313">
        <v>0</v>
      </c>
      <c r="E133" s="313">
        <v>0</v>
      </c>
      <c r="F133" s="313">
        <v>34081368.609999999</v>
      </c>
    </row>
    <row r="134" spans="1:6" x14ac:dyDescent="0.25">
      <c r="A134" s="312">
        <v>166009001</v>
      </c>
      <c r="B134" s="312" t="s">
        <v>94</v>
      </c>
      <c r="C134" s="313">
        <v>34081368.609999999</v>
      </c>
      <c r="D134" s="313">
        <v>0</v>
      </c>
      <c r="E134" s="313">
        <v>0</v>
      </c>
      <c r="F134" s="313">
        <v>34081368.609999999</v>
      </c>
    </row>
    <row r="135" spans="1:6" x14ac:dyDescent="0.25">
      <c r="A135" s="312">
        <v>166090</v>
      </c>
      <c r="B135" s="312" t="s">
        <v>170</v>
      </c>
      <c r="C135" s="313">
        <v>0</v>
      </c>
      <c r="D135" s="313">
        <v>0</v>
      </c>
      <c r="E135" s="313">
        <v>0</v>
      </c>
      <c r="F135" s="313">
        <v>0</v>
      </c>
    </row>
    <row r="136" spans="1:6" x14ac:dyDescent="0.25">
      <c r="A136" s="312">
        <v>166090001</v>
      </c>
      <c r="B136" s="312" t="s">
        <v>170</v>
      </c>
      <c r="C136" s="313">
        <v>0</v>
      </c>
      <c r="D136" s="313">
        <v>0</v>
      </c>
      <c r="E136" s="313">
        <v>0</v>
      </c>
      <c r="F136" s="313">
        <v>0</v>
      </c>
    </row>
    <row r="137" spans="1:6" x14ac:dyDescent="0.25">
      <c r="A137" s="312">
        <v>1665</v>
      </c>
      <c r="B137" s="312" t="s">
        <v>172</v>
      </c>
      <c r="C137" s="313">
        <v>5141656068.6899996</v>
      </c>
      <c r="D137" s="313">
        <v>0</v>
      </c>
      <c r="E137" s="313">
        <v>0</v>
      </c>
      <c r="F137" s="313">
        <v>5141656068.6899996</v>
      </c>
    </row>
    <row r="138" spans="1:6" x14ac:dyDescent="0.25">
      <c r="A138" s="312">
        <v>166501</v>
      </c>
      <c r="B138" s="312" t="s">
        <v>98</v>
      </c>
      <c r="C138" s="313">
        <v>3567216861.6199999</v>
      </c>
      <c r="D138" s="313">
        <v>0</v>
      </c>
      <c r="E138" s="313">
        <v>0</v>
      </c>
      <c r="F138" s="313">
        <v>3567216861.6199999</v>
      </c>
    </row>
    <row r="139" spans="1:6" x14ac:dyDescent="0.25">
      <c r="A139" s="312">
        <v>166501001</v>
      </c>
      <c r="B139" s="312" t="s">
        <v>98</v>
      </c>
      <c r="C139" s="313">
        <v>3567216861.6199999</v>
      </c>
      <c r="D139" s="313">
        <v>0</v>
      </c>
      <c r="E139" s="313">
        <v>0</v>
      </c>
      <c r="F139" s="313">
        <v>3567216861.6199999</v>
      </c>
    </row>
    <row r="140" spans="1:6" x14ac:dyDescent="0.25">
      <c r="A140" s="312">
        <v>166502</v>
      </c>
      <c r="B140" s="312" t="s">
        <v>100</v>
      </c>
      <c r="C140" s="313">
        <v>1560661928.1300001</v>
      </c>
      <c r="D140" s="313">
        <v>0</v>
      </c>
      <c r="E140" s="313">
        <v>0</v>
      </c>
      <c r="F140" s="313">
        <v>1560661928.1300001</v>
      </c>
    </row>
    <row r="141" spans="1:6" x14ac:dyDescent="0.25">
      <c r="A141" s="312">
        <v>166502001</v>
      </c>
      <c r="B141" s="312" t="s">
        <v>100</v>
      </c>
      <c r="C141" s="313">
        <v>1560661928.1300001</v>
      </c>
      <c r="D141" s="313">
        <v>0</v>
      </c>
      <c r="E141" s="313">
        <v>0</v>
      </c>
      <c r="F141" s="313">
        <v>1560661928.1300001</v>
      </c>
    </row>
    <row r="142" spans="1:6" ht="30" x14ac:dyDescent="0.25">
      <c r="A142" s="312">
        <v>166505</v>
      </c>
      <c r="B142" s="312" t="s">
        <v>136</v>
      </c>
      <c r="C142" s="313">
        <v>13777278.939999999</v>
      </c>
      <c r="D142" s="313">
        <v>0</v>
      </c>
      <c r="E142" s="313">
        <v>0</v>
      </c>
      <c r="F142" s="313">
        <v>13777278.939999999</v>
      </c>
    </row>
    <row r="143" spans="1:6" ht="30" x14ac:dyDescent="0.25">
      <c r="A143" s="312">
        <v>166505001</v>
      </c>
      <c r="B143" s="312" t="s">
        <v>136</v>
      </c>
      <c r="C143" s="313">
        <v>13777278.939999999</v>
      </c>
      <c r="D143" s="313">
        <v>0</v>
      </c>
      <c r="E143" s="313">
        <v>0</v>
      </c>
      <c r="F143" s="313">
        <v>13777278.939999999</v>
      </c>
    </row>
    <row r="144" spans="1:6" x14ac:dyDescent="0.25">
      <c r="A144" s="312">
        <v>1670</v>
      </c>
      <c r="B144" s="312" t="s">
        <v>179</v>
      </c>
      <c r="C144" s="313">
        <v>12334896231.33</v>
      </c>
      <c r="D144" s="313">
        <v>0</v>
      </c>
      <c r="E144" s="313">
        <v>573152051.00999999</v>
      </c>
      <c r="F144" s="313">
        <v>11761744180.32</v>
      </c>
    </row>
    <row r="145" spans="1:6" x14ac:dyDescent="0.25">
      <c r="A145" s="312">
        <v>167001</v>
      </c>
      <c r="B145" s="312" t="s">
        <v>106</v>
      </c>
      <c r="C145" s="313">
        <v>3655695785.4099998</v>
      </c>
      <c r="D145" s="313">
        <v>0</v>
      </c>
      <c r="E145" s="313">
        <v>0</v>
      </c>
      <c r="F145" s="313">
        <v>3655695785.4099998</v>
      </c>
    </row>
    <row r="146" spans="1:6" x14ac:dyDescent="0.25">
      <c r="A146" s="312">
        <v>167001001</v>
      </c>
      <c r="B146" s="312" t="s">
        <v>106</v>
      </c>
      <c r="C146" s="313">
        <v>3655695785.4099998</v>
      </c>
      <c r="D146" s="313">
        <v>0</v>
      </c>
      <c r="E146" s="313">
        <v>0</v>
      </c>
      <c r="F146" s="313">
        <v>3655695785.4099998</v>
      </c>
    </row>
    <row r="147" spans="1:6" x14ac:dyDescent="0.25">
      <c r="A147" s="312">
        <v>167002</v>
      </c>
      <c r="B147" s="312" t="s">
        <v>108</v>
      </c>
      <c r="C147" s="313">
        <v>8521032390.2299995</v>
      </c>
      <c r="D147" s="313">
        <v>0</v>
      </c>
      <c r="E147" s="313">
        <v>573152051.00999999</v>
      </c>
      <c r="F147" s="313">
        <v>7947880339.2200003</v>
      </c>
    </row>
    <row r="148" spans="1:6" x14ac:dyDescent="0.25">
      <c r="A148" s="312">
        <v>167002001</v>
      </c>
      <c r="B148" s="312" t="s">
        <v>108</v>
      </c>
      <c r="C148" s="313">
        <v>8521032390.2299995</v>
      </c>
      <c r="D148" s="313">
        <v>0</v>
      </c>
      <c r="E148" s="313">
        <v>573152051.00999999</v>
      </c>
      <c r="F148" s="313">
        <v>7947880339.2200003</v>
      </c>
    </row>
    <row r="149" spans="1:6" x14ac:dyDescent="0.25">
      <c r="A149" s="312">
        <v>167004</v>
      </c>
      <c r="B149" s="312" t="s">
        <v>110</v>
      </c>
      <c r="C149" s="313">
        <v>158168055.69</v>
      </c>
      <c r="D149" s="313">
        <v>0</v>
      </c>
      <c r="E149" s="313">
        <v>0</v>
      </c>
      <c r="F149" s="313">
        <v>158168055.69</v>
      </c>
    </row>
    <row r="150" spans="1:6" x14ac:dyDescent="0.25">
      <c r="A150" s="312">
        <v>167004001</v>
      </c>
      <c r="B150" s="312" t="s">
        <v>110</v>
      </c>
      <c r="C150" s="313">
        <v>158168055.69</v>
      </c>
      <c r="D150" s="313">
        <v>0</v>
      </c>
      <c r="E150" s="313">
        <v>0</v>
      </c>
      <c r="F150" s="313">
        <v>158168055.69</v>
      </c>
    </row>
    <row r="151" spans="1:6" ht="30" x14ac:dyDescent="0.25">
      <c r="A151" s="312">
        <v>167007</v>
      </c>
      <c r="B151" s="312" t="s">
        <v>112</v>
      </c>
      <c r="C151" s="313">
        <v>0</v>
      </c>
      <c r="D151" s="313">
        <v>0</v>
      </c>
      <c r="E151" s="313">
        <v>0</v>
      </c>
      <c r="F151" s="313">
        <v>0</v>
      </c>
    </row>
    <row r="152" spans="1:6" ht="30" x14ac:dyDescent="0.25">
      <c r="A152" s="312">
        <v>167007001</v>
      </c>
      <c r="B152" s="312" t="s">
        <v>112</v>
      </c>
      <c r="C152" s="313">
        <v>0</v>
      </c>
      <c r="D152" s="313">
        <v>0</v>
      </c>
      <c r="E152" s="313">
        <v>0</v>
      </c>
      <c r="F152" s="313">
        <v>0</v>
      </c>
    </row>
    <row r="153" spans="1:6" ht="30" x14ac:dyDescent="0.25">
      <c r="A153" s="312">
        <v>1675</v>
      </c>
      <c r="B153" s="312" t="s">
        <v>188</v>
      </c>
      <c r="C153" s="313">
        <v>1687372012.51</v>
      </c>
      <c r="D153" s="313">
        <v>0</v>
      </c>
      <c r="E153" s="313">
        <v>0</v>
      </c>
      <c r="F153" s="313">
        <v>1687372012.51</v>
      </c>
    </row>
    <row r="154" spans="1:6" x14ac:dyDescent="0.25">
      <c r="A154" s="312">
        <v>167501</v>
      </c>
      <c r="B154" s="312" t="s">
        <v>1012</v>
      </c>
      <c r="C154" s="313">
        <v>0</v>
      </c>
      <c r="D154" s="313">
        <v>0</v>
      </c>
      <c r="E154" s="313">
        <v>0</v>
      </c>
      <c r="F154" s="313">
        <v>0</v>
      </c>
    </row>
    <row r="155" spans="1:6" x14ac:dyDescent="0.25">
      <c r="A155" s="312">
        <v>167501001</v>
      </c>
      <c r="B155" s="312" t="s">
        <v>1012</v>
      </c>
      <c r="C155" s="313">
        <v>0</v>
      </c>
      <c r="D155" s="313">
        <v>0</v>
      </c>
      <c r="E155" s="313">
        <v>0</v>
      </c>
      <c r="F155" s="313">
        <v>0</v>
      </c>
    </row>
    <row r="156" spans="1:6" x14ac:dyDescent="0.25">
      <c r="A156" s="312">
        <v>167502</v>
      </c>
      <c r="B156" s="312" t="s">
        <v>118</v>
      </c>
      <c r="C156" s="313">
        <v>1508541153.1099999</v>
      </c>
      <c r="D156" s="313">
        <v>0</v>
      </c>
      <c r="E156" s="313">
        <v>0</v>
      </c>
      <c r="F156" s="313">
        <v>1508541153.1099999</v>
      </c>
    </row>
    <row r="157" spans="1:6" x14ac:dyDescent="0.25">
      <c r="A157" s="312">
        <v>167502001</v>
      </c>
      <c r="B157" s="312" t="s">
        <v>118</v>
      </c>
      <c r="C157" s="313">
        <v>1508541153.1099999</v>
      </c>
      <c r="D157" s="313">
        <v>0</v>
      </c>
      <c r="E157" s="313">
        <v>0</v>
      </c>
      <c r="F157" s="313">
        <v>1508541153.1099999</v>
      </c>
    </row>
    <row r="158" spans="1:6" x14ac:dyDescent="0.25">
      <c r="A158" s="312">
        <v>167506</v>
      </c>
      <c r="B158" s="312" t="s">
        <v>192</v>
      </c>
      <c r="C158" s="313">
        <v>178830859.40000001</v>
      </c>
      <c r="D158" s="313">
        <v>0</v>
      </c>
      <c r="E158" s="313">
        <v>0</v>
      </c>
      <c r="F158" s="313">
        <v>178830859.40000001</v>
      </c>
    </row>
    <row r="159" spans="1:6" x14ac:dyDescent="0.25">
      <c r="A159" s="312">
        <v>167506001</v>
      </c>
      <c r="B159" s="312" t="s">
        <v>192</v>
      </c>
      <c r="C159" s="313">
        <v>178830859.40000001</v>
      </c>
      <c r="D159" s="313">
        <v>0</v>
      </c>
      <c r="E159" s="313">
        <v>0</v>
      </c>
      <c r="F159" s="313">
        <v>178830859.40000001</v>
      </c>
    </row>
    <row r="160" spans="1:6" ht="30" x14ac:dyDescent="0.25">
      <c r="A160" s="312">
        <v>1680</v>
      </c>
      <c r="B160" s="312" t="s">
        <v>194</v>
      </c>
      <c r="C160" s="313">
        <v>15535583.35</v>
      </c>
      <c r="D160" s="313">
        <v>0</v>
      </c>
      <c r="E160" s="313">
        <v>0</v>
      </c>
      <c r="F160" s="313">
        <v>15535583.35</v>
      </c>
    </row>
    <row r="161" spans="1:6" x14ac:dyDescent="0.25">
      <c r="A161" s="312">
        <v>168002</v>
      </c>
      <c r="B161" s="312" t="s">
        <v>146</v>
      </c>
      <c r="C161" s="313">
        <v>9261958.1199999992</v>
      </c>
      <c r="D161" s="313">
        <v>0</v>
      </c>
      <c r="E161" s="313">
        <v>0</v>
      </c>
      <c r="F161" s="313">
        <v>9261958.1199999992</v>
      </c>
    </row>
    <row r="162" spans="1:6" x14ac:dyDescent="0.25">
      <c r="A162" s="312">
        <v>168002001</v>
      </c>
      <c r="B162" s="312" t="s">
        <v>146</v>
      </c>
      <c r="C162" s="313">
        <v>9261958.1199999992</v>
      </c>
      <c r="D162" s="313">
        <v>0</v>
      </c>
      <c r="E162" s="313">
        <v>0</v>
      </c>
      <c r="F162" s="313">
        <v>9261958.1199999992</v>
      </c>
    </row>
    <row r="163" spans="1:6" ht="30" x14ac:dyDescent="0.25">
      <c r="A163" s="312">
        <v>168006</v>
      </c>
      <c r="B163" s="312" t="s">
        <v>198</v>
      </c>
      <c r="C163" s="313">
        <v>6273625.2300000004</v>
      </c>
      <c r="D163" s="313">
        <v>0</v>
      </c>
      <c r="E163" s="313">
        <v>0</v>
      </c>
      <c r="F163" s="313">
        <v>6273625.2300000004</v>
      </c>
    </row>
    <row r="164" spans="1:6" ht="30" x14ac:dyDescent="0.25">
      <c r="A164" s="312">
        <v>168006001</v>
      </c>
      <c r="B164" s="312" t="s">
        <v>198</v>
      </c>
      <c r="C164" s="313">
        <v>6273625.2300000004</v>
      </c>
      <c r="D164" s="313">
        <v>0</v>
      </c>
      <c r="E164" s="313">
        <v>0</v>
      </c>
      <c r="F164" s="313">
        <v>6273625.2300000004</v>
      </c>
    </row>
    <row r="165" spans="1:6" ht="30" x14ac:dyDescent="0.25">
      <c r="A165" s="312">
        <v>168090</v>
      </c>
      <c r="B165" s="312" t="s">
        <v>201</v>
      </c>
      <c r="C165" s="313">
        <v>0</v>
      </c>
      <c r="D165" s="313">
        <v>0</v>
      </c>
      <c r="E165" s="313">
        <v>0</v>
      </c>
      <c r="F165" s="313">
        <v>0</v>
      </c>
    </row>
    <row r="166" spans="1:6" ht="30" x14ac:dyDescent="0.25">
      <c r="A166" s="312">
        <v>168090001</v>
      </c>
      <c r="B166" s="312" t="s">
        <v>201</v>
      </c>
      <c r="C166" s="313">
        <v>0</v>
      </c>
      <c r="D166" s="313">
        <v>0</v>
      </c>
      <c r="E166" s="313">
        <v>0</v>
      </c>
      <c r="F166" s="313">
        <v>0</v>
      </c>
    </row>
    <row r="167" spans="1:6" x14ac:dyDescent="0.25">
      <c r="A167" s="312">
        <v>1681</v>
      </c>
      <c r="B167" s="312" t="s">
        <v>203</v>
      </c>
      <c r="C167" s="313">
        <v>76981559.640000001</v>
      </c>
      <c r="D167" s="313">
        <v>0</v>
      </c>
      <c r="E167" s="313">
        <v>0</v>
      </c>
      <c r="F167" s="313">
        <v>76981559.640000001</v>
      </c>
    </row>
    <row r="168" spans="1:6" x14ac:dyDescent="0.25">
      <c r="A168" s="312">
        <v>168101</v>
      </c>
      <c r="B168" s="312" t="s">
        <v>205</v>
      </c>
      <c r="C168" s="313">
        <v>76981559.640000001</v>
      </c>
      <c r="D168" s="313">
        <v>0</v>
      </c>
      <c r="E168" s="313">
        <v>0</v>
      </c>
      <c r="F168" s="313">
        <v>76981559.640000001</v>
      </c>
    </row>
    <row r="169" spans="1:6" x14ac:dyDescent="0.25">
      <c r="A169" s="312">
        <v>168101001</v>
      </c>
      <c r="B169" s="312" t="s">
        <v>205</v>
      </c>
      <c r="C169" s="313">
        <v>76981559.640000001</v>
      </c>
      <c r="D169" s="313">
        <v>0</v>
      </c>
      <c r="E169" s="313">
        <v>0</v>
      </c>
      <c r="F169" s="313">
        <v>76981559.640000001</v>
      </c>
    </row>
    <row r="170" spans="1:6" ht="30" x14ac:dyDescent="0.25">
      <c r="A170" s="312">
        <v>1685</v>
      </c>
      <c r="B170" s="312" t="s">
        <v>207</v>
      </c>
      <c r="C170" s="313">
        <v>-11977683812.450001</v>
      </c>
      <c r="D170" s="313">
        <v>48363222.420000002</v>
      </c>
      <c r="E170" s="313">
        <v>7869.96</v>
      </c>
      <c r="F170" s="313">
        <v>-11929328459.99</v>
      </c>
    </row>
    <row r="171" spans="1:6" x14ac:dyDescent="0.25">
      <c r="A171" s="312">
        <v>168501</v>
      </c>
      <c r="B171" s="312" t="s">
        <v>209</v>
      </c>
      <c r="C171" s="313">
        <v>-6596561484.5500002</v>
      </c>
      <c r="D171" s="313">
        <v>0</v>
      </c>
      <c r="E171" s="313">
        <v>0</v>
      </c>
      <c r="F171" s="313">
        <v>-6596561484.5500002</v>
      </c>
    </row>
    <row r="172" spans="1:6" x14ac:dyDescent="0.25">
      <c r="A172" s="312">
        <v>168501001</v>
      </c>
      <c r="B172" s="312" t="s">
        <v>149</v>
      </c>
      <c r="C172" s="313">
        <v>-6596561484.5500002</v>
      </c>
      <c r="D172" s="313">
        <v>0</v>
      </c>
      <c r="E172" s="313">
        <v>0</v>
      </c>
      <c r="F172" s="313">
        <v>-6596561484.5500002</v>
      </c>
    </row>
    <row r="173" spans="1:6" x14ac:dyDescent="0.25">
      <c r="A173" s="312">
        <v>168502</v>
      </c>
      <c r="B173" s="312" t="s">
        <v>124</v>
      </c>
      <c r="C173" s="313">
        <v>-308607848.88999999</v>
      </c>
      <c r="D173" s="313">
        <v>0</v>
      </c>
      <c r="E173" s="313">
        <v>0</v>
      </c>
      <c r="F173" s="313">
        <v>-308607848.88999999</v>
      </c>
    </row>
    <row r="174" spans="1:6" x14ac:dyDescent="0.25">
      <c r="A174" s="312">
        <v>168502001</v>
      </c>
      <c r="B174" s="312" t="s">
        <v>126</v>
      </c>
      <c r="C174" s="313">
        <v>-308607848.88999999</v>
      </c>
      <c r="D174" s="313">
        <v>0</v>
      </c>
      <c r="E174" s="313">
        <v>0</v>
      </c>
      <c r="F174" s="313">
        <v>-308607848.88999999</v>
      </c>
    </row>
    <row r="175" spans="1:6" x14ac:dyDescent="0.25">
      <c r="A175" s="312">
        <v>168503</v>
      </c>
      <c r="B175" s="312" t="s">
        <v>214</v>
      </c>
      <c r="C175" s="313">
        <v>-6941954.8899999997</v>
      </c>
      <c r="D175" s="313">
        <v>0</v>
      </c>
      <c r="E175" s="313">
        <v>0</v>
      </c>
      <c r="F175" s="313">
        <v>-6941954.8899999997</v>
      </c>
    </row>
    <row r="176" spans="1:6" x14ac:dyDescent="0.25">
      <c r="A176" s="312">
        <v>168503010</v>
      </c>
      <c r="B176" s="312" t="s">
        <v>156</v>
      </c>
      <c r="C176" s="313">
        <v>-6941954.8899999997</v>
      </c>
      <c r="D176" s="313">
        <v>0</v>
      </c>
      <c r="E176" s="313">
        <v>0</v>
      </c>
      <c r="F176" s="313">
        <v>-6941954.8899999997</v>
      </c>
    </row>
    <row r="177" spans="1:6" x14ac:dyDescent="0.25">
      <c r="A177" s="312">
        <v>168503011</v>
      </c>
      <c r="B177" s="312" t="s">
        <v>159</v>
      </c>
      <c r="C177" s="313">
        <v>0</v>
      </c>
      <c r="D177" s="313">
        <v>0</v>
      </c>
      <c r="E177" s="313">
        <v>0</v>
      </c>
      <c r="F177" s="313">
        <v>0</v>
      </c>
    </row>
    <row r="178" spans="1:6" x14ac:dyDescent="0.25">
      <c r="A178" s="312">
        <v>168504</v>
      </c>
      <c r="B178" s="312" t="s">
        <v>84</v>
      </c>
      <c r="C178" s="313">
        <v>-1212675797.98</v>
      </c>
      <c r="D178" s="313">
        <v>0</v>
      </c>
      <c r="E178" s="313">
        <v>0</v>
      </c>
      <c r="F178" s="313">
        <v>-1212675797.98</v>
      </c>
    </row>
    <row r="179" spans="1:6" x14ac:dyDescent="0.25">
      <c r="A179" s="312">
        <v>168504009</v>
      </c>
      <c r="B179" s="312" t="s">
        <v>86</v>
      </c>
      <c r="C179" s="313">
        <v>-108293158.79000001</v>
      </c>
      <c r="D179" s="313">
        <v>0</v>
      </c>
      <c r="E179" s="313">
        <v>0</v>
      </c>
      <c r="F179" s="313">
        <v>-108293158.79000001</v>
      </c>
    </row>
    <row r="180" spans="1:6" x14ac:dyDescent="0.25">
      <c r="A180" s="312">
        <v>168504011</v>
      </c>
      <c r="B180" s="312" t="s">
        <v>88</v>
      </c>
      <c r="C180" s="313">
        <v>-1104382639.1900001</v>
      </c>
      <c r="D180" s="313">
        <v>0</v>
      </c>
      <c r="E180" s="313">
        <v>0</v>
      </c>
      <c r="F180" s="313">
        <v>-1104382639.1900001</v>
      </c>
    </row>
    <row r="181" spans="1:6" x14ac:dyDescent="0.25">
      <c r="A181" s="312">
        <v>168504015</v>
      </c>
      <c r="B181" s="312" t="s">
        <v>131</v>
      </c>
      <c r="C181" s="313">
        <v>0</v>
      </c>
      <c r="D181" s="313">
        <v>0</v>
      </c>
      <c r="E181" s="313">
        <v>0</v>
      </c>
      <c r="F181" s="313">
        <v>0</v>
      </c>
    </row>
    <row r="182" spans="1:6" x14ac:dyDescent="0.25">
      <c r="A182" s="312">
        <v>168505</v>
      </c>
      <c r="B182" s="312" t="s">
        <v>92</v>
      </c>
      <c r="C182" s="313">
        <v>-4253567.01</v>
      </c>
      <c r="D182" s="313">
        <v>0</v>
      </c>
      <c r="E182" s="313">
        <v>0</v>
      </c>
      <c r="F182" s="313">
        <v>-4253567.01</v>
      </c>
    </row>
    <row r="183" spans="1:6" x14ac:dyDescent="0.25">
      <c r="A183" s="312">
        <v>168505002</v>
      </c>
      <c r="B183" s="312" t="s">
        <v>223</v>
      </c>
      <c r="C183" s="313">
        <v>0</v>
      </c>
      <c r="D183" s="313">
        <v>0</v>
      </c>
      <c r="E183" s="313">
        <v>0</v>
      </c>
      <c r="F183" s="313">
        <v>0</v>
      </c>
    </row>
    <row r="184" spans="1:6" x14ac:dyDescent="0.25">
      <c r="A184" s="312">
        <v>168505008</v>
      </c>
      <c r="B184" s="312" t="s">
        <v>94</v>
      </c>
      <c r="C184" s="313">
        <v>-4253567.01</v>
      </c>
      <c r="D184" s="313">
        <v>0</v>
      </c>
      <c r="E184" s="313">
        <v>0</v>
      </c>
      <c r="F184" s="313">
        <v>-4253567.01</v>
      </c>
    </row>
    <row r="185" spans="1:6" ht="30" x14ac:dyDescent="0.25">
      <c r="A185" s="312">
        <v>168505009</v>
      </c>
      <c r="B185" s="312" t="s">
        <v>226</v>
      </c>
      <c r="C185" s="313">
        <v>0</v>
      </c>
      <c r="D185" s="313">
        <v>0</v>
      </c>
      <c r="E185" s="313">
        <v>0</v>
      </c>
      <c r="F185" s="313">
        <v>0</v>
      </c>
    </row>
    <row r="186" spans="1:6" x14ac:dyDescent="0.25">
      <c r="A186" s="312">
        <v>168505010</v>
      </c>
      <c r="B186" s="312" t="s">
        <v>170</v>
      </c>
      <c r="C186" s="313">
        <v>0</v>
      </c>
      <c r="D186" s="313">
        <v>0</v>
      </c>
      <c r="E186" s="313">
        <v>0</v>
      </c>
      <c r="F186" s="313">
        <v>0</v>
      </c>
    </row>
    <row r="187" spans="1:6" x14ac:dyDescent="0.25">
      <c r="A187" s="312">
        <v>168506</v>
      </c>
      <c r="B187" s="312" t="s">
        <v>96</v>
      </c>
      <c r="C187" s="313">
        <v>-805245189.59000003</v>
      </c>
      <c r="D187" s="313">
        <v>7869.96</v>
      </c>
      <c r="E187" s="313">
        <v>0</v>
      </c>
      <c r="F187" s="313">
        <v>-805237319.63</v>
      </c>
    </row>
    <row r="188" spans="1:6" x14ac:dyDescent="0.25">
      <c r="A188" s="312">
        <v>168506001</v>
      </c>
      <c r="B188" s="312" t="s">
        <v>98</v>
      </c>
      <c r="C188" s="313">
        <v>-564942259.19000006</v>
      </c>
      <c r="D188" s="313">
        <v>7869.96</v>
      </c>
      <c r="E188" s="313">
        <v>0</v>
      </c>
      <c r="F188" s="313">
        <v>-564934389.23000002</v>
      </c>
    </row>
    <row r="189" spans="1:6" x14ac:dyDescent="0.25">
      <c r="A189" s="312">
        <v>168506002</v>
      </c>
      <c r="B189" s="312" t="s">
        <v>100</v>
      </c>
      <c r="C189" s="313">
        <v>-238006717.25</v>
      </c>
      <c r="D189" s="313">
        <v>0</v>
      </c>
      <c r="E189" s="313">
        <v>0</v>
      </c>
      <c r="F189" s="313">
        <v>-238006717.25</v>
      </c>
    </row>
    <row r="190" spans="1:6" ht="30" x14ac:dyDescent="0.25">
      <c r="A190" s="312">
        <v>168506004</v>
      </c>
      <c r="B190" s="312" t="s">
        <v>136</v>
      </c>
      <c r="C190" s="313">
        <v>-2296213.15</v>
      </c>
      <c r="D190" s="313">
        <v>0</v>
      </c>
      <c r="E190" s="313">
        <v>0</v>
      </c>
      <c r="F190" s="313">
        <v>-2296213.15</v>
      </c>
    </row>
    <row r="191" spans="1:6" x14ac:dyDescent="0.25">
      <c r="A191" s="312">
        <v>168507</v>
      </c>
      <c r="B191" s="312" t="s">
        <v>104</v>
      </c>
      <c r="C191" s="313">
        <v>-1806770786.9200001</v>
      </c>
      <c r="D191" s="313">
        <v>44658085.229999997</v>
      </c>
      <c r="E191" s="313">
        <v>0</v>
      </c>
      <c r="F191" s="313">
        <v>-1762112701.6900001</v>
      </c>
    </row>
    <row r="192" spans="1:6" x14ac:dyDescent="0.25">
      <c r="A192" s="312">
        <v>168507001</v>
      </c>
      <c r="B192" s="312" t="s">
        <v>106</v>
      </c>
      <c r="C192" s="313">
        <v>-886727459.26999998</v>
      </c>
      <c r="D192" s="313">
        <v>0</v>
      </c>
      <c r="E192" s="313">
        <v>0</v>
      </c>
      <c r="F192" s="313">
        <v>-886727459.26999998</v>
      </c>
    </row>
    <row r="193" spans="1:6" x14ac:dyDescent="0.25">
      <c r="A193" s="312">
        <v>168507002</v>
      </c>
      <c r="B193" s="312" t="s">
        <v>108</v>
      </c>
      <c r="C193" s="313">
        <v>-880501313.70000005</v>
      </c>
      <c r="D193" s="313">
        <v>44658085.229999997</v>
      </c>
      <c r="E193" s="313">
        <v>0</v>
      </c>
      <c r="F193" s="313">
        <v>-835843228.47000003</v>
      </c>
    </row>
    <row r="194" spans="1:6" x14ac:dyDescent="0.25">
      <c r="A194" s="312">
        <v>168507003</v>
      </c>
      <c r="B194" s="312" t="s">
        <v>110</v>
      </c>
      <c r="C194" s="313">
        <v>-39542013.950000003</v>
      </c>
      <c r="D194" s="313">
        <v>0</v>
      </c>
      <c r="E194" s="313">
        <v>0</v>
      </c>
      <c r="F194" s="313">
        <v>-39542013.950000003</v>
      </c>
    </row>
    <row r="195" spans="1:6" ht="30" x14ac:dyDescent="0.25">
      <c r="A195" s="312">
        <v>168507006</v>
      </c>
      <c r="B195" s="312" t="s">
        <v>112</v>
      </c>
      <c r="C195" s="313">
        <v>0</v>
      </c>
      <c r="D195" s="313">
        <v>0</v>
      </c>
      <c r="E195" s="313">
        <v>0</v>
      </c>
      <c r="F195" s="313">
        <v>0</v>
      </c>
    </row>
    <row r="196" spans="1:6" x14ac:dyDescent="0.25">
      <c r="A196" s="312">
        <v>168508</v>
      </c>
      <c r="B196" s="312" t="s">
        <v>116</v>
      </c>
      <c r="C196" s="313">
        <v>-276519664.31</v>
      </c>
      <c r="D196" s="313">
        <v>0</v>
      </c>
      <c r="E196" s="313">
        <v>0</v>
      </c>
      <c r="F196" s="313">
        <v>-276519664.31</v>
      </c>
    </row>
    <row r="197" spans="1:6" x14ac:dyDescent="0.25">
      <c r="A197" s="312">
        <v>168508002</v>
      </c>
      <c r="B197" s="312" t="s">
        <v>118</v>
      </c>
      <c r="C197" s="313">
        <v>-251423525.52000001</v>
      </c>
      <c r="D197" s="313">
        <v>0</v>
      </c>
      <c r="E197" s="313">
        <v>0</v>
      </c>
      <c r="F197" s="313">
        <v>-251423525.52000001</v>
      </c>
    </row>
    <row r="198" spans="1:6" x14ac:dyDescent="0.25">
      <c r="A198" s="312">
        <v>168508006</v>
      </c>
      <c r="B198" s="312" t="s">
        <v>192</v>
      </c>
      <c r="C198" s="313">
        <v>-25096138.789999999</v>
      </c>
      <c r="D198" s="313">
        <v>0</v>
      </c>
      <c r="E198" s="313">
        <v>0</v>
      </c>
      <c r="F198" s="313">
        <v>-25096138.789999999</v>
      </c>
    </row>
    <row r="199" spans="1:6" ht="30" x14ac:dyDescent="0.25">
      <c r="A199" s="312">
        <v>168508008</v>
      </c>
      <c r="B199" s="312" t="s">
        <v>241</v>
      </c>
      <c r="C199" s="313">
        <v>0</v>
      </c>
      <c r="D199" s="313">
        <v>0</v>
      </c>
      <c r="E199" s="313">
        <v>0</v>
      </c>
      <c r="F199" s="313">
        <v>0</v>
      </c>
    </row>
    <row r="200" spans="1:6" x14ac:dyDescent="0.25">
      <c r="A200" s="312">
        <v>168509</v>
      </c>
      <c r="B200" s="312" t="s">
        <v>144</v>
      </c>
      <c r="C200" s="313">
        <v>-3883895.84</v>
      </c>
      <c r="D200" s="313">
        <v>0</v>
      </c>
      <c r="E200" s="313">
        <v>0</v>
      </c>
      <c r="F200" s="313">
        <v>-3883895.84</v>
      </c>
    </row>
    <row r="201" spans="1:6" x14ac:dyDescent="0.25">
      <c r="A201" s="312">
        <v>168509002</v>
      </c>
      <c r="B201" s="312" t="s">
        <v>146</v>
      </c>
      <c r="C201" s="313">
        <v>-2315489.5299999998</v>
      </c>
      <c r="D201" s="313">
        <v>0</v>
      </c>
      <c r="E201" s="313">
        <v>0</v>
      </c>
      <c r="F201" s="313">
        <v>-2315489.5299999998</v>
      </c>
    </row>
    <row r="202" spans="1:6" ht="30" x14ac:dyDescent="0.25">
      <c r="A202" s="312">
        <v>168509006</v>
      </c>
      <c r="B202" s="312" t="s">
        <v>198</v>
      </c>
      <c r="C202" s="313">
        <v>-1568406.31</v>
      </c>
      <c r="D202" s="313">
        <v>0</v>
      </c>
      <c r="E202" s="313">
        <v>0</v>
      </c>
      <c r="F202" s="313">
        <v>-1568406.31</v>
      </c>
    </row>
    <row r="203" spans="1:6" ht="30" x14ac:dyDescent="0.25">
      <c r="A203" s="312">
        <v>168509007</v>
      </c>
      <c r="B203" s="312" t="s">
        <v>201</v>
      </c>
      <c r="C203" s="313">
        <v>0</v>
      </c>
      <c r="D203" s="313">
        <v>0</v>
      </c>
      <c r="E203" s="313">
        <v>0</v>
      </c>
      <c r="F203" s="313">
        <v>0</v>
      </c>
    </row>
    <row r="204" spans="1:6" x14ac:dyDescent="0.25">
      <c r="A204" s="312">
        <v>168512</v>
      </c>
      <c r="B204" s="312" t="s">
        <v>247</v>
      </c>
      <c r="C204" s="313">
        <v>0</v>
      </c>
      <c r="D204" s="313">
        <v>0</v>
      </c>
      <c r="E204" s="313">
        <v>0</v>
      </c>
      <c r="F204" s="313">
        <v>0</v>
      </c>
    </row>
    <row r="205" spans="1:6" x14ac:dyDescent="0.25">
      <c r="A205" s="312">
        <v>168512001</v>
      </c>
      <c r="B205" s="312" t="s">
        <v>205</v>
      </c>
      <c r="C205" s="313">
        <v>0</v>
      </c>
      <c r="D205" s="313">
        <v>0</v>
      </c>
      <c r="E205" s="313">
        <v>0</v>
      </c>
      <c r="F205" s="313">
        <v>0</v>
      </c>
    </row>
    <row r="206" spans="1:6" x14ac:dyDescent="0.25">
      <c r="A206" s="312">
        <v>168513</v>
      </c>
      <c r="B206" s="312" t="s">
        <v>250</v>
      </c>
      <c r="C206" s="313">
        <v>-6224968.46</v>
      </c>
      <c r="D206" s="313">
        <v>7869.96</v>
      </c>
      <c r="E206" s="313">
        <v>7869.96</v>
      </c>
      <c r="F206" s="313">
        <v>-6224968.46</v>
      </c>
    </row>
    <row r="207" spans="1:6" x14ac:dyDescent="0.25">
      <c r="A207" s="312">
        <v>168513009</v>
      </c>
      <c r="B207" s="312" t="s">
        <v>252</v>
      </c>
      <c r="C207" s="313">
        <v>0</v>
      </c>
      <c r="D207" s="313">
        <v>0</v>
      </c>
      <c r="E207" s="313">
        <v>0</v>
      </c>
      <c r="F207" s="313">
        <v>0</v>
      </c>
    </row>
    <row r="208" spans="1:6" ht="30" x14ac:dyDescent="0.25">
      <c r="A208" s="312">
        <v>168513011</v>
      </c>
      <c r="B208" s="312" t="s">
        <v>254</v>
      </c>
      <c r="C208" s="313">
        <v>-6224968.46</v>
      </c>
      <c r="D208" s="313">
        <v>0</v>
      </c>
      <c r="E208" s="313">
        <v>0</v>
      </c>
      <c r="F208" s="313">
        <v>-6224968.46</v>
      </c>
    </row>
    <row r="209" spans="1:6" ht="30" x14ac:dyDescent="0.25">
      <c r="A209" s="312">
        <v>168513027</v>
      </c>
      <c r="B209" s="312" t="s">
        <v>256</v>
      </c>
      <c r="C209" s="313">
        <v>0</v>
      </c>
      <c r="D209" s="313">
        <v>7869.96</v>
      </c>
      <c r="E209" s="313">
        <v>7869.96</v>
      </c>
      <c r="F209" s="313">
        <v>0</v>
      </c>
    </row>
    <row r="210" spans="1:6" ht="30" x14ac:dyDescent="0.25">
      <c r="A210" s="312">
        <v>168513028</v>
      </c>
      <c r="B210" s="312" t="s">
        <v>258</v>
      </c>
      <c r="C210" s="313">
        <v>0</v>
      </c>
      <c r="D210" s="313">
        <v>0</v>
      </c>
      <c r="E210" s="313">
        <v>0</v>
      </c>
      <c r="F210" s="313">
        <v>0</v>
      </c>
    </row>
    <row r="211" spans="1:6" ht="30" x14ac:dyDescent="0.25">
      <c r="A211" s="312">
        <v>168513033</v>
      </c>
      <c r="B211" s="312" t="s">
        <v>260</v>
      </c>
      <c r="C211" s="313">
        <v>0</v>
      </c>
      <c r="D211" s="313">
        <v>0</v>
      </c>
      <c r="E211" s="313">
        <v>0</v>
      </c>
      <c r="F211" s="313">
        <v>0</v>
      </c>
    </row>
    <row r="212" spans="1:6" ht="30" x14ac:dyDescent="0.25">
      <c r="A212" s="312">
        <v>168513034</v>
      </c>
      <c r="B212" s="312" t="s">
        <v>262</v>
      </c>
      <c r="C212" s="313">
        <v>0</v>
      </c>
      <c r="D212" s="313">
        <v>0</v>
      </c>
      <c r="E212" s="313">
        <v>0</v>
      </c>
      <c r="F212" s="313">
        <v>0</v>
      </c>
    </row>
    <row r="213" spans="1:6" x14ac:dyDescent="0.25">
      <c r="A213" s="312">
        <v>168513067</v>
      </c>
      <c r="B213" s="312" t="s">
        <v>120</v>
      </c>
      <c r="C213" s="313">
        <v>0</v>
      </c>
      <c r="D213" s="313">
        <v>0</v>
      </c>
      <c r="E213" s="313">
        <v>0</v>
      </c>
      <c r="F213" s="313">
        <v>0</v>
      </c>
    </row>
    <row r="214" spans="1:6" x14ac:dyDescent="0.25">
      <c r="A214" s="312">
        <v>168515</v>
      </c>
      <c r="B214" s="312" t="s">
        <v>265</v>
      </c>
      <c r="C214" s="313">
        <v>-949998654.00999999</v>
      </c>
      <c r="D214" s="313">
        <v>3689397.27</v>
      </c>
      <c r="E214" s="313">
        <v>0</v>
      </c>
      <c r="F214" s="313">
        <v>-946309256.74000001</v>
      </c>
    </row>
    <row r="215" spans="1:6" x14ac:dyDescent="0.25">
      <c r="A215" s="312">
        <v>168515034</v>
      </c>
      <c r="B215" s="312" t="s">
        <v>1099</v>
      </c>
      <c r="C215" s="313">
        <v>0</v>
      </c>
      <c r="D215" s="313">
        <v>0</v>
      </c>
      <c r="E215" s="313">
        <v>0</v>
      </c>
      <c r="F215" s="313">
        <v>0</v>
      </c>
    </row>
    <row r="216" spans="1:6" x14ac:dyDescent="0.25">
      <c r="A216" s="312">
        <v>168515041</v>
      </c>
      <c r="B216" s="312" t="s">
        <v>267</v>
      </c>
      <c r="C216" s="313">
        <v>0</v>
      </c>
      <c r="D216" s="313">
        <v>0</v>
      </c>
      <c r="E216" s="313">
        <v>0</v>
      </c>
      <c r="F216" s="313">
        <v>0</v>
      </c>
    </row>
    <row r="217" spans="1:6" ht="30" x14ac:dyDescent="0.25">
      <c r="A217" s="312">
        <v>168515062</v>
      </c>
      <c r="B217" s="312" t="s">
        <v>1077</v>
      </c>
      <c r="C217" s="313">
        <v>0</v>
      </c>
      <c r="D217" s="313">
        <v>0</v>
      </c>
      <c r="E217" s="313">
        <v>0</v>
      </c>
      <c r="F217" s="313">
        <v>0</v>
      </c>
    </row>
    <row r="218" spans="1:6" ht="30" x14ac:dyDescent="0.25">
      <c r="A218" s="312">
        <v>168515063</v>
      </c>
      <c r="B218" s="312" t="s">
        <v>1075</v>
      </c>
      <c r="C218" s="313">
        <v>0</v>
      </c>
      <c r="D218" s="313">
        <v>0</v>
      </c>
      <c r="E218" s="313">
        <v>0</v>
      </c>
      <c r="F218" s="313">
        <v>0</v>
      </c>
    </row>
    <row r="219" spans="1:6" x14ac:dyDescent="0.25">
      <c r="A219" s="312">
        <v>168515072</v>
      </c>
      <c r="B219" s="312" t="s">
        <v>252</v>
      </c>
      <c r="C219" s="313">
        <v>0</v>
      </c>
      <c r="D219" s="313">
        <v>0</v>
      </c>
      <c r="E219" s="313">
        <v>0</v>
      </c>
      <c r="F219" s="313">
        <v>0</v>
      </c>
    </row>
    <row r="220" spans="1:6" ht="30" x14ac:dyDescent="0.25">
      <c r="A220" s="312">
        <v>168515074</v>
      </c>
      <c r="B220" s="312" t="s">
        <v>254</v>
      </c>
      <c r="C220" s="313">
        <v>-46090231.969999999</v>
      </c>
      <c r="D220" s="313">
        <v>0</v>
      </c>
      <c r="E220" s="313">
        <v>0</v>
      </c>
      <c r="F220" s="313">
        <v>-46090231.969999999</v>
      </c>
    </row>
    <row r="221" spans="1:6" ht="30" x14ac:dyDescent="0.25">
      <c r="A221" s="312">
        <v>168515087</v>
      </c>
      <c r="B221" s="312" t="s">
        <v>1016</v>
      </c>
      <c r="C221" s="313">
        <v>0</v>
      </c>
      <c r="D221" s="313">
        <v>0</v>
      </c>
      <c r="E221" s="313">
        <v>0</v>
      </c>
      <c r="F221" s="313">
        <v>0</v>
      </c>
    </row>
    <row r="222" spans="1:6" ht="30" x14ac:dyDescent="0.25">
      <c r="A222" s="312">
        <v>168515090</v>
      </c>
      <c r="B222" s="312" t="s">
        <v>256</v>
      </c>
      <c r="C222" s="313">
        <v>-9700865.0700000003</v>
      </c>
      <c r="D222" s="313">
        <v>0</v>
      </c>
      <c r="E222" s="313">
        <v>0</v>
      </c>
      <c r="F222" s="313">
        <v>-9700865.0700000003</v>
      </c>
    </row>
    <row r="223" spans="1:6" ht="30" x14ac:dyDescent="0.25">
      <c r="A223" s="312">
        <v>168515091</v>
      </c>
      <c r="B223" s="312" t="s">
        <v>258</v>
      </c>
      <c r="C223" s="313">
        <v>-16715865.17</v>
      </c>
      <c r="D223" s="313">
        <v>0</v>
      </c>
      <c r="E223" s="313">
        <v>0</v>
      </c>
      <c r="F223" s="313">
        <v>-16715865.17</v>
      </c>
    </row>
    <row r="224" spans="1:6" ht="45" x14ac:dyDescent="0.25">
      <c r="A224" s="312">
        <v>168515092</v>
      </c>
      <c r="B224" s="312" t="s">
        <v>273</v>
      </c>
      <c r="C224" s="313">
        <v>0</v>
      </c>
      <c r="D224" s="313">
        <v>0</v>
      </c>
      <c r="E224" s="313">
        <v>0</v>
      </c>
      <c r="F224" s="313">
        <v>0</v>
      </c>
    </row>
    <row r="225" spans="1:6" ht="45" x14ac:dyDescent="0.25">
      <c r="A225" s="312">
        <v>168515093</v>
      </c>
      <c r="B225" s="312" t="s">
        <v>1090</v>
      </c>
      <c r="C225" s="313">
        <v>0</v>
      </c>
      <c r="D225" s="313">
        <v>0</v>
      </c>
      <c r="E225" s="313">
        <v>0</v>
      </c>
      <c r="F225" s="313">
        <v>0</v>
      </c>
    </row>
    <row r="226" spans="1:6" ht="30" x14ac:dyDescent="0.25">
      <c r="A226" s="312">
        <v>168515096</v>
      </c>
      <c r="B226" s="312" t="s">
        <v>260</v>
      </c>
      <c r="C226" s="313">
        <v>-443117007.29000002</v>
      </c>
      <c r="D226" s="313">
        <v>0</v>
      </c>
      <c r="E226" s="313">
        <v>0</v>
      </c>
      <c r="F226" s="313">
        <v>-443117007.29000002</v>
      </c>
    </row>
    <row r="227" spans="1:6" ht="30" x14ac:dyDescent="0.25">
      <c r="A227" s="312">
        <v>168515097</v>
      </c>
      <c r="B227" s="312" t="s">
        <v>262</v>
      </c>
      <c r="C227" s="313">
        <v>-66333804.329999998</v>
      </c>
      <c r="D227" s="313">
        <v>3689397.27</v>
      </c>
      <c r="E227" s="313">
        <v>0</v>
      </c>
      <c r="F227" s="313">
        <v>-62644407.060000002</v>
      </c>
    </row>
    <row r="228" spans="1:6" ht="45" x14ac:dyDescent="0.25">
      <c r="A228" s="312">
        <v>168515101</v>
      </c>
      <c r="B228" s="312" t="s">
        <v>277</v>
      </c>
      <c r="C228" s="313">
        <v>0</v>
      </c>
      <c r="D228" s="313">
        <v>0</v>
      </c>
      <c r="E228" s="313">
        <v>0</v>
      </c>
      <c r="F228" s="313">
        <v>0</v>
      </c>
    </row>
    <row r="229" spans="1:6" ht="30" x14ac:dyDescent="0.25">
      <c r="A229" s="312">
        <v>168515104</v>
      </c>
      <c r="B229" s="312" t="s">
        <v>279</v>
      </c>
      <c r="C229" s="313">
        <v>-368040880.18000001</v>
      </c>
      <c r="D229" s="313">
        <v>0</v>
      </c>
      <c r="E229" s="313">
        <v>0</v>
      </c>
      <c r="F229" s="313">
        <v>-368040880.18000001</v>
      </c>
    </row>
    <row r="230" spans="1:6" ht="30" x14ac:dyDescent="0.25">
      <c r="A230" s="312">
        <v>1695</v>
      </c>
      <c r="B230" s="312" t="s">
        <v>1122</v>
      </c>
      <c r="C230" s="313">
        <v>-725382310.47000003</v>
      </c>
      <c r="D230" s="313">
        <v>0</v>
      </c>
      <c r="E230" s="313">
        <v>0</v>
      </c>
      <c r="F230" s="313">
        <v>-725382310.47000003</v>
      </c>
    </row>
    <row r="231" spans="1:6" x14ac:dyDescent="0.25">
      <c r="A231" s="312">
        <v>169508</v>
      </c>
      <c r="B231" s="312" t="s">
        <v>84</v>
      </c>
      <c r="C231" s="313">
        <v>-45924423.030000001</v>
      </c>
      <c r="D231" s="313">
        <v>0</v>
      </c>
      <c r="E231" s="313">
        <v>0</v>
      </c>
      <c r="F231" s="313">
        <v>-45924423.030000001</v>
      </c>
    </row>
    <row r="232" spans="1:6" x14ac:dyDescent="0.25">
      <c r="A232" s="312">
        <v>169508011</v>
      </c>
      <c r="B232" s="312" t="s">
        <v>88</v>
      </c>
      <c r="C232" s="313">
        <v>-45924423.030000001</v>
      </c>
      <c r="D232" s="313">
        <v>0</v>
      </c>
      <c r="E232" s="313">
        <v>0</v>
      </c>
      <c r="F232" s="313">
        <v>-45924423.030000001</v>
      </c>
    </row>
    <row r="233" spans="1:6" x14ac:dyDescent="0.25">
      <c r="A233" s="312">
        <v>169512</v>
      </c>
      <c r="B233" s="312" t="s">
        <v>1118</v>
      </c>
      <c r="C233" s="313">
        <v>-679457887.44000006</v>
      </c>
      <c r="D233" s="313">
        <v>0</v>
      </c>
      <c r="E233" s="313">
        <v>0</v>
      </c>
      <c r="F233" s="313">
        <v>-679457887.44000006</v>
      </c>
    </row>
    <row r="234" spans="1:6" x14ac:dyDescent="0.25">
      <c r="A234" s="312">
        <v>169512002</v>
      </c>
      <c r="B234" s="312" t="s">
        <v>118</v>
      </c>
      <c r="C234" s="313">
        <v>-679457887.44000006</v>
      </c>
      <c r="D234" s="313">
        <v>0</v>
      </c>
      <c r="E234" s="313">
        <v>0</v>
      </c>
      <c r="F234" s="313">
        <v>-679457887.44000006</v>
      </c>
    </row>
    <row r="235" spans="1:6" x14ac:dyDescent="0.25">
      <c r="A235" s="312">
        <v>19</v>
      </c>
      <c r="B235" s="312" t="s">
        <v>281</v>
      </c>
      <c r="C235" s="313">
        <v>12507836992.25</v>
      </c>
      <c r="D235" s="313">
        <v>115522297.56999999</v>
      </c>
      <c r="E235" s="313">
        <v>145590507</v>
      </c>
      <c r="F235" s="313">
        <v>12477768782.82</v>
      </c>
    </row>
    <row r="236" spans="1:6" x14ac:dyDescent="0.25">
      <c r="A236" s="312">
        <v>1905</v>
      </c>
      <c r="B236" s="312" t="s">
        <v>282</v>
      </c>
      <c r="C236" s="313">
        <v>1186781613</v>
      </c>
      <c r="D236" s="313">
        <v>0</v>
      </c>
      <c r="E236" s="313">
        <v>0</v>
      </c>
      <c r="F236" s="313">
        <v>1186781613</v>
      </c>
    </row>
    <row r="237" spans="1:6" x14ac:dyDescent="0.25">
      <c r="A237" s="312">
        <v>190504</v>
      </c>
      <c r="B237" s="312" t="s">
        <v>62</v>
      </c>
      <c r="C237" s="313">
        <v>0</v>
      </c>
      <c r="D237" s="313">
        <v>0</v>
      </c>
      <c r="E237" s="313">
        <v>0</v>
      </c>
      <c r="F237" s="313">
        <v>0</v>
      </c>
    </row>
    <row r="238" spans="1:6" x14ac:dyDescent="0.25">
      <c r="A238" s="312">
        <v>190504001</v>
      </c>
      <c r="B238" s="312" t="s">
        <v>62</v>
      </c>
      <c r="C238" s="313">
        <v>0</v>
      </c>
      <c r="D238" s="313">
        <v>0</v>
      </c>
      <c r="E238" s="313">
        <v>0</v>
      </c>
      <c r="F238" s="313">
        <v>0</v>
      </c>
    </row>
    <row r="239" spans="1:6" ht="30" x14ac:dyDescent="0.25">
      <c r="A239" s="312">
        <v>190505</v>
      </c>
      <c r="B239" s="312" t="s">
        <v>284</v>
      </c>
      <c r="C239" s="313">
        <v>0</v>
      </c>
      <c r="D239" s="313">
        <v>0</v>
      </c>
      <c r="E239" s="313">
        <v>0</v>
      </c>
      <c r="F239" s="313">
        <v>0</v>
      </c>
    </row>
    <row r="240" spans="1:6" ht="30" x14ac:dyDescent="0.25">
      <c r="A240" s="312">
        <v>190505001</v>
      </c>
      <c r="B240" s="312" t="s">
        <v>284</v>
      </c>
      <c r="C240" s="313">
        <v>0</v>
      </c>
      <c r="D240" s="313">
        <v>0</v>
      </c>
      <c r="E240" s="313">
        <v>0</v>
      </c>
      <c r="F240" s="313">
        <v>0</v>
      </c>
    </row>
    <row r="241" spans="1:6" x14ac:dyDescent="0.25">
      <c r="A241" s="312">
        <v>190514</v>
      </c>
      <c r="B241" s="312" t="s">
        <v>323</v>
      </c>
      <c r="C241" s="313">
        <v>1186781613</v>
      </c>
      <c r="D241" s="313">
        <v>0</v>
      </c>
      <c r="E241" s="313">
        <v>0</v>
      </c>
      <c r="F241" s="313">
        <v>1186781613</v>
      </c>
    </row>
    <row r="242" spans="1:6" x14ac:dyDescent="0.25">
      <c r="A242" s="312">
        <v>190514001</v>
      </c>
      <c r="B242" s="312" t="s">
        <v>323</v>
      </c>
      <c r="C242" s="313">
        <v>1186781613</v>
      </c>
      <c r="D242" s="313">
        <v>0</v>
      </c>
      <c r="E242" s="313">
        <v>0</v>
      </c>
      <c r="F242" s="313">
        <v>1186781613</v>
      </c>
    </row>
    <row r="243" spans="1:6" x14ac:dyDescent="0.25">
      <c r="A243" s="312">
        <v>190515</v>
      </c>
      <c r="B243" s="312" t="s">
        <v>287</v>
      </c>
      <c r="C243" s="313">
        <v>0</v>
      </c>
      <c r="D243" s="313">
        <v>0</v>
      </c>
      <c r="E243" s="313">
        <v>0</v>
      </c>
      <c r="F243" s="313">
        <v>0</v>
      </c>
    </row>
    <row r="244" spans="1:6" x14ac:dyDescent="0.25">
      <c r="A244" s="312">
        <v>190515001</v>
      </c>
      <c r="B244" s="312" t="s">
        <v>287</v>
      </c>
      <c r="C244" s="313">
        <v>0</v>
      </c>
      <c r="D244" s="313">
        <v>0</v>
      </c>
      <c r="E244" s="313">
        <v>0</v>
      </c>
      <c r="F244" s="313">
        <v>0</v>
      </c>
    </row>
    <row r="245" spans="1:6" x14ac:dyDescent="0.25">
      <c r="A245" s="312">
        <v>190590</v>
      </c>
      <c r="B245" s="312" t="s">
        <v>290</v>
      </c>
      <c r="C245" s="313">
        <v>0</v>
      </c>
      <c r="D245" s="313">
        <v>0</v>
      </c>
      <c r="E245" s="313">
        <v>0</v>
      </c>
      <c r="F245" s="313">
        <v>0</v>
      </c>
    </row>
    <row r="246" spans="1:6" x14ac:dyDescent="0.25">
      <c r="A246" s="312">
        <v>190590001</v>
      </c>
      <c r="B246" s="312" t="s">
        <v>290</v>
      </c>
      <c r="C246" s="313">
        <v>0</v>
      </c>
      <c r="D246" s="313">
        <v>0</v>
      </c>
      <c r="E246" s="313">
        <v>0</v>
      </c>
      <c r="F246" s="313">
        <v>0</v>
      </c>
    </row>
    <row r="247" spans="1:6" x14ac:dyDescent="0.25">
      <c r="A247" s="312">
        <v>1906</v>
      </c>
      <c r="B247" s="312" t="s">
        <v>1112</v>
      </c>
      <c r="C247" s="313">
        <v>2823976892.27</v>
      </c>
      <c r="D247" s="313">
        <v>0</v>
      </c>
      <c r="E247" s="313">
        <v>0</v>
      </c>
      <c r="F247" s="313">
        <v>2823976892.27</v>
      </c>
    </row>
    <row r="248" spans="1:6" x14ac:dyDescent="0.25">
      <c r="A248" s="312">
        <v>190604</v>
      </c>
      <c r="B248" s="312" t="s">
        <v>1111</v>
      </c>
      <c r="C248" s="313">
        <v>2823976892.27</v>
      </c>
      <c r="D248" s="313">
        <v>0</v>
      </c>
      <c r="E248" s="313">
        <v>0</v>
      </c>
      <c r="F248" s="313">
        <v>2823976892.27</v>
      </c>
    </row>
    <row r="249" spans="1:6" x14ac:dyDescent="0.25">
      <c r="A249" s="312">
        <v>190604001</v>
      </c>
      <c r="B249" s="312" t="s">
        <v>1110</v>
      </c>
      <c r="C249" s="313">
        <v>2823976892.27</v>
      </c>
      <c r="D249" s="313">
        <v>0</v>
      </c>
      <c r="E249" s="313">
        <v>0</v>
      </c>
      <c r="F249" s="313">
        <v>2823976892.27</v>
      </c>
    </row>
    <row r="250" spans="1:6" x14ac:dyDescent="0.25">
      <c r="A250" s="312">
        <v>1908</v>
      </c>
      <c r="B250" s="312" t="s">
        <v>292</v>
      </c>
      <c r="C250" s="313">
        <v>971161169.51999998</v>
      </c>
      <c r="D250" s="313">
        <v>103681645.56999999</v>
      </c>
      <c r="E250" s="313">
        <v>0</v>
      </c>
      <c r="F250" s="313">
        <v>1074842815.0899999</v>
      </c>
    </row>
    <row r="251" spans="1:6" x14ac:dyDescent="0.25">
      <c r="A251" s="312">
        <v>190801</v>
      </c>
      <c r="B251" s="312" t="s">
        <v>294</v>
      </c>
      <c r="C251" s="313">
        <v>971161169.51999998</v>
      </c>
      <c r="D251" s="313">
        <v>103681645.56999999</v>
      </c>
      <c r="E251" s="313">
        <v>0</v>
      </c>
      <c r="F251" s="313">
        <v>1074842815.0899999</v>
      </c>
    </row>
    <row r="252" spans="1:6" x14ac:dyDescent="0.25">
      <c r="A252" s="312">
        <v>190801001</v>
      </c>
      <c r="B252" s="312" t="s">
        <v>294</v>
      </c>
      <c r="C252" s="313">
        <v>971161169.51999998</v>
      </c>
      <c r="D252" s="313">
        <v>103681645.56999999</v>
      </c>
      <c r="E252" s="313">
        <v>0</v>
      </c>
      <c r="F252" s="313">
        <v>1074842815.0899999</v>
      </c>
    </row>
    <row r="253" spans="1:6" x14ac:dyDescent="0.25">
      <c r="A253" s="312">
        <v>1970</v>
      </c>
      <c r="B253" s="312" t="s">
        <v>296</v>
      </c>
      <c r="C253" s="313">
        <v>8713371103.3799992</v>
      </c>
      <c r="D253" s="313">
        <v>11840652</v>
      </c>
      <c r="E253" s="313">
        <v>11840652</v>
      </c>
      <c r="F253" s="313">
        <v>8713371103.3799992</v>
      </c>
    </row>
    <row r="254" spans="1:6" x14ac:dyDescent="0.25">
      <c r="A254" s="312">
        <v>197007</v>
      </c>
      <c r="B254" s="312" t="s">
        <v>298</v>
      </c>
      <c r="C254" s="313">
        <v>8713371103.3799992</v>
      </c>
      <c r="D254" s="313">
        <v>0</v>
      </c>
      <c r="E254" s="313">
        <v>0</v>
      </c>
      <c r="F254" s="313">
        <v>8713371103.3799992</v>
      </c>
    </row>
    <row r="255" spans="1:6" x14ac:dyDescent="0.25">
      <c r="A255" s="312">
        <v>197007001</v>
      </c>
      <c r="B255" s="312" t="s">
        <v>298</v>
      </c>
      <c r="C255" s="313">
        <v>8713371103.3799992</v>
      </c>
      <c r="D255" s="313">
        <v>0</v>
      </c>
      <c r="E255" s="313">
        <v>0</v>
      </c>
      <c r="F255" s="313">
        <v>8713371103.3799992</v>
      </c>
    </row>
    <row r="256" spans="1:6" x14ac:dyDescent="0.25">
      <c r="A256" s="312">
        <v>197008</v>
      </c>
      <c r="B256" s="312" t="s">
        <v>301</v>
      </c>
      <c r="C256" s="313">
        <v>0</v>
      </c>
      <c r="D256" s="313">
        <v>11840652</v>
      </c>
      <c r="E256" s="313">
        <v>11840652</v>
      </c>
      <c r="F256" s="313">
        <v>0</v>
      </c>
    </row>
    <row r="257" spans="1:6" x14ac:dyDescent="0.25">
      <c r="A257" s="312">
        <v>197008001</v>
      </c>
      <c r="B257" s="312" t="s">
        <v>301</v>
      </c>
      <c r="C257" s="313">
        <v>0</v>
      </c>
      <c r="D257" s="313">
        <v>11840652</v>
      </c>
      <c r="E257" s="313">
        <v>11840652</v>
      </c>
      <c r="F257" s="313">
        <v>0</v>
      </c>
    </row>
    <row r="258" spans="1:6" x14ac:dyDescent="0.25">
      <c r="A258" s="312">
        <v>197090</v>
      </c>
      <c r="B258" s="312" t="s">
        <v>991</v>
      </c>
      <c r="C258" s="313">
        <v>0</v>
      </c>
      <c r="D258" s="313">
        <v>0</v>
      </c>
      <c r="E258" s="313">
        <v>0</v>
      </c>
      <c r="F258" s="313">
        <v>0</v>
      </c>
    </row>
    <row r="259" spans="1:6" x14ac:dyDescent="0.25">
      <c r="A259" s="312">
        <v>197090001</v>
      </c>
      <c r="B259" s="312" t="s">
        <v>991</v>
      </c>
      <c r="C259" s="313">
        <v>0</v>
      </c>
      <c r="D259" s="313">
        <v>0</v>
      </c>
      <c r="E259" s="313">
        <v>0</v>
      </c>
      <c r="F259" s="313">
        <v>0</v>
      </c>
    </row>
    <row r="260" spans="1:6" ht="30" x14ac:dyDescent="0.25">
      <c r="A260" s="312">
        <v>1975</v>
      </c>
      <c r="B260" s="312" t="s">
        <v>303</v>
      </c>
      <c r="C260" s="313">
        <v>-1187453785.9200001</v>
      </c>
      <c r="D260" s="313">
        <v>0</v>
      </c>
      <c r="E260" s="313">
        <v>133749855</v>
      </c>
      <c r="F260" s="313">
        <v>-1321203640.9200001</v>
      </c>
    </row>
    <row r="261" spans="1:6" x14ac:dyDescent="0.25">
      <c r="A261" s="312">
        <v>197507</v>
      </c>
      <c r="B261" s="312" t="s">
        <v>298</v>
      </c>
      <c r="C261" s="313">
        <v>-1187453785.9200001</v>
      </c>
      <c r="D261" s="313">
        <v>0</v>
      </c>
      <c r="E261" s="313">
        <v>133749855</v>
      </c>
      <c r="F261" s="313">
        <v>-1321203640.9200001</v>
      </c>
    </row>
    <row r="262" spans="1:6" x14ac:dyDescent="0.25">
      <c r="A262" s="312">
        <v>197507001</v>
      </c>
      <c r="B262" s="312" t="s">
        <v>298</v>
      </c>
      <c r="C262" s="313">
        <v>-1187453785.9200001</v>
      </c>
      <c r="D262" s="313">
        <v>0</v>
      </c>
      <c r="E262" s="313">
        <v>133749855</v>
      </c>
      <c r="F262" s="313">
        <v>-1321203640.9200001</v>
      </c>
    </row>
    <row r="263" spans="1:6" x14ac:dyDescent="0.25">
      <c r="A263" s="312">
        <v>1986</v>
      </c>
      <c r="B263" s="312" t="s">
        <v>306</v>
      </c>
      <c r="C263" s="313">
        <v>0</v>
      </c>
      <c r="D263" s="313">
        <v>0</v>
      </c>
      <c r="E263" s="313">
        <v>0</v>
      </c>
      <c r="F263" s="313">
        <v>0</v>
      </c>
    </row>
    <row r="264" spans="1:6" x14ac:dyDescent="0.25">
      <c r="A264" s="312">
        <v>198605</v>
      </c>
      <c r="B264" s="312" t="s">
        <v>308</v>
      </c>
      <c r="C264" s="313">
        <v>0</v>
      </c>
      <c r="D264" s="313">
        <v>0</v>
      </c>
      <c r="E264" s="313">
        <v>0</v>
      </c>
      <c r="F264" s="313">
        <v>0</v>
      </c>
    </row>
    <row r="265" spans="1:6" x14ac:dyDescent="0.25">
      <c r="A265" s="312">
        <v>198605001</v>
      </c>
      <c r="B265" s="312" t="s">
        <v>308</v>
      </c>
      <c r="C265" s="313">
        <v>0</v>
      </c>
      <c r="D265" s="313">
        <v>0</v>
      </c>
      <c r="E265" s="313">
        <v>0</v>
      </c>
      <c r="F265" s="313">
        <v>0</v>
      </c>
    </row>
    <row r="266" spans="1:6" x14ac:dyDescent="0.25">
      <c r="A266" s="312" t="s">
        <v>310</v>
      </c>
      <c r="B266" s="312" t="s">
        <v>311</v>
      </c>
      <c r="C266" s="313">
        <v>52438554215.061401</v>
      </c>
      <c r="D266" s="313">
        <v>127307649732.71001</v>
      </c>
      <c r="E266" s="313">
        <v>122930749462.75999</v>
      </c>
      <c r="F266" s="313">
        <v>48061653945.111397</v>
      </c>
    </row>
    <row r="267" spans="1:6" x14ac:dyDescent="0.25">
      <c r="A267" s="312">
        <v>23</v>
      </c>
      <c r="B267" s="312" t="s">
        <v>313</v>
      </c>
      <c r="C267" s="313">
        <v>11343504811.33</v>
      </c>
      <c r="D267" s="313">
        <v>0</v>
      </c>
      <c r="E267" s="313">
        <v>0</v>
      </c>
      <c r="F267" s="313">
        <v>11343504811.33</v>
      </c>
    </row>
    <row r="268" spans="1:6" x14ac:dyDescent="0.25">
      <c r="A268" s="312">
        <v>2314</v>
      </c>
      <c r="B268" s="312" t="s">
        <v>314</v>
      </c>
      <c r="C268" s="313">
        <v>11343504811.33</v>
      </c>
      <c r="D268" s="313">
        <v>0</v>
      </c>
      <c r="E268" s="313">
        <v>0</v>
      </c>
      <c r="F268" s="313">
        <v>11343504811.33</v>
      </c>
    </row>
    <row r="269" spans="1:6" x14ac:dyDescent="0.25">
      <c r="A269" s="312">
        <v>231407</v>
      </c>
      <c r="B269" s="312" t="s">
        <v>316</v>
      </c>
      <c r="C269" s="313">
        <v>11343504811.33</v>
      </c>
      <c r="D269" s="313">
        <v>0</v>
      </c>
      <c r="E269" s="313">
        <v>0</v>
      </c>
      <c r="F269" s="313">
        <v>11343504811.33</v>
      </c>
    </row>
    <row r="270" spans="1:6" x14ac:dyDescent="0.25">
      <c r="A270" s="312">
        <v>231407001</v>
      </c>
      <c r="B270" s="312" t="s">
        <v>318</v>
      </c>
      <c r="C270" s="313">
        <v>11343504811.33</v>
      </c>
      <c r="D270" s="313">
        <v>0</v>
      </c>
      <c r="E270" s="313">
        <v>0</v>
      </c>
      <c r="F270" s="313">
        <v>11343504811.33</v>
      </c>
    </row>
    <row r="271" spans="1:6" x14ac:dyDescent="0.25">
      <c r="A271" s="312">
        <v>24</v>
      </c>
      <c r="B271" s="312" t="s">
        <v>320</v>
      </c>
      <c r="C271" s="313">
        <v>9664288614.5114803</v>
      </c>
      <c r="D271" s="313">
        <v>70055186238.529999</v>
      </c>
      <c r="E271" s="313">
        <v>64638626873.580002</v>
      </c>
      <c r="F271" s="313">
        <v>4247729249.56148</v>
      </c>
    </row>
    <row r="272" spans="1:6" ht="30" x14ac:dyDescent="0.25">
      <c r="A272" s="312">
        <v>2401</v>
      </c>
      <c r="B272" s="312" t="s">
        <v>321</v>
      </c>
      <c r="C272" s="313">
        <v>4810482760</v>
      </c>
      <c r="D272" s="313">
        <v>14623635968.139999</v>
      </c>
      <c r="E272" s="313">
        <v>10739887261.139999</v>
      </c>
      <c r="F272" s="313">
        <v>926734053</v>
      </c>
    </row>
    <row r="273" spans="1:6" x14ac:dyDescent="0.25">
      <c r="A273" s="312">
        <v>240101</v>
      </c>
      <c r="B273" s="312" t="s">
        <v>323</v>
      </c>
      <c r="C273" s="313">
        <v>0</v>
      </c>
      <c r="D273" s="313">
        <v>463857591.13999999</v>
      </c>
      <c r="E273" s="313">
        <v>463857591.13999999</v>
      </c>
      <c r="F273" s="313">
        <v>0</v>
      </c>
    </row>
    <row r="274" spans="1:6" x14ac:dyDescent="0.25">
      <c r="A274" s="312">
        <v>240101001</v>
      </c>
      <c r="B274" s="312" t="s">
        <v>323</v>
      </c>
      <c r="C274" s="313">
        <v>0</v>
      </c>
      <c r="D274" s="313">
        <v>463857591.13999999</v>
      </c>
      <c r="E274" s="313">
        <v>463857591.13999999</v>
      </c>
      <c r="F274" s="313">
        <v>0</v>
      </c>
    </row>
    <row r="275" spans="1:6" x14ac:dyDescent="0.25">
      <c r="A275" s="312">
        <v>240102</v>
      </c>
      <c r="B275" s="312" t="s">
        <v>326</v>
      </c>
      <c r="C275" s="313">
        <v>4810482760</v>
      </c>
      <c r="D275" s="313">
        <v>14159778377</v>
      </c>
      <c r="E275" s="313">
        <v>10276029670</v>
      </c>
      <c r="F275" s="313">
        <v>926734053</v>
      </c>
    </row>
    <row r="276" spans="1:6" x14ac:dyDescent="0.25">
      <c r="A276" s="312">
        <v>240102001</v>
      </c>
      <c r="B276" s="312" t="s">
        <v>328</v>
      </c>
      <c r="C276" s="313">
        <v>4810482760</v>
      </c>
      <c r="D276" s="313">
        <v>14159778377</v>
      </c>
      <c r="E276" s="313">
        <v>10276029670</v>
      </c>
      <c r="F276" s="313">
        <v>926734053</v>
      </c>
    </row>
    <row r="277" spans="1:6" x14ac:dyDescent="0.25">
      <c r="A277" s="312">
        <v>2403</v>
      </c>
      <c r="B277" s="312" t="s">
        <v>329</v>
      </c>
      <c r="C277" s="313">
        <v>1.4829999999999999E-3</v>
      </c>
      <c r="D277" s="313">
        <v>0</v>
      </c>
      <c r="E277" s="313">
        <v>0</v>
      </c>
      <c r="F277" s="313">
        <v>1.4829999999999999E-3</v>
      </c>
    </row>
    <row r="278" spans="1:6" x14ac:dyDescent="0.25">
      <c r="A278" s="312">
        <v>240315</v>
      </c>
      <c r="B278" s="312" t="s">
        <v>46</v>
      </c>
      <c r="C278" s="313">
        <v>1.4829999999999999E-3</v>
      </c>
      <c r="D278" s="313">
        <v>0</v>
      </c>
      <c r="E278" s="313">
        <v>0</v>
      </c>
      <c r="F278" s="313">
        <v>1.4829999999999999E-3</v>
      </c>
    </row>
    <row r="279" spans="1:6" x14ac:dyDescent="0.25">
      <c r="A279" s="312">
        <v>240315001</v>
      </c>
      <c r="B279" s="312" t="s">
        <v>46</v>
      </c>
      <c r="C279" s="313">
        <v>1.4829999999999999E-3</v>
      </c>
      <c r="D279" s="313">
        <v>0</v>
      </c>
      <c r="E279" s="313">
        <v>0</v>
      </c>
      <c r="F279" s="313">
        <v>1.4829999999999999E-3</v>
      </c>
    </row>
    <row r="280" spans="1:6" x14ac:dyDescent="0.25">
      <c r="A280" s="312">
        <v>2407</v>
      </c>
      <c r="B280" s="312" t="s">
        <v>332</v>
      </c>
      <c r="C280" s="313">
        <v>4824188</v>
      </c>
      <c r="D280" s="313">
        <v>60377313</v>
      </c>
      <c r="E280" s="313">
        <v>60146749</v>
      </c>
      <c r="F280" s="313">
        <v>4593624</v>
      </c>
    </row>
    <row r="281" spans="1:6" x14ac:dyDescent="0.25">
      <c r="A281" s="312">
        <v>240706</v>
      </c>
      <c r="B281" s="312" t="s">
        <v>334</v>
      </c>
      <c r="C281" s="313">
        <v>0</v>
      </c>
      <c r="D281" s="313">
        <v>0</v>
      </c>
      <c r="E281" s="313">
        <v>0</v>
      </c>
      <c r="F281" s="313">
        <v>0</v>
      </c>
    </row>
    <row r="282" spans="1:6" x14ac:dyDescent="0.25">
      <c r="A282" s="312">
        <v>240706001</v>
      </c>
      <c r="B282" s="312" t="s">
        <v>334</v>
      </c>
      <c r="C282" s="313">
        <v>0</v>
      </c>
      <c r="D282" s="313">
        <v>0</v>
      </c>
      <c r="E282" s="313">
        <v>0</v>
      </c>
      <c r="F282" s="313">
        <v>0</v>
      </c>
    </row>
    <row r="283" spans="1:6" x14ac:dyDescent="0.25">
      <c r="A283" s="312">
        <v>240706002</v>
      </c>
      <c r="B283" s="312" t="s">
        <v>337</v>
      </c>
      <c r="C283" s="313">
        <v>0</v>
      </c>
      <c r="D283" s="313">
        <v>0</v>
      </c>
      <c r="E283" s="313">
        <v>0</v>
      </c>
      <c r="F283" s="313">
        <v>0</v>
      </c>
    </row>
    <row r="284" spans="1:6" x14ac:dyDescent="0.25">
      <c r="A284" s="312">
        <v>240720</v>
      </c>
      <c r="B284" s="312" t="s">
        <v>339</v>
      </c>
      <c r="C284" s="313">
        <v>4819675</v>
      </c>
      <c r="D284" s="313">
        <v>60372800</v>
      </c>
      <c r="E284" s="313">
        <v>60141694</v>
      </c>
      <c r="F284" s="313">
        <v>4588569</v>
      </c>
    </row>
    <row r="285" spans="1:6" x14ac:dyDescent="0.25">
      <c r="A285" s="312">
        <v>240720001</v>
      </c>
      <c r="B285" s="312" t="s">
        <v>339</v>
      </c>
      <c r="C285" s="313">
        <v>4819675</v>
      </c>
      <c r="D285" s="313">
        <v>60372800</v>
      </c>
      <c r="E285" s="313">
        <v>60141694</v>
      </c>
      <c r="F285" s="313">
        <v>4588569</v>
      </c>
    </row>
    <row r="286" spans="1:6" x14ac:dyDescent="0.25">
      <c r="A286" s="312">
        <v>240722</v>
      </c>
      <c r="B286" s="312" t="s">
        <v>342</v>
      </c>
      <c r="C286" s="313">
        <v>4513</v>
      </c>
      <c r="D286" s="313">
        <v>4513</v>
      </c>
      <c r="E286" s="313">
        <v>5055</v>
      </c>
      <c r="F286" s="313">
        <v>5055</v>
      </c>
    </row>
    <row r="287" spans="1:6" ht="30" x14ac:dyDescent="0.25">
      <c r="A287" s="312">
        <v>240722002</v>
      </c>
      <c r="B287" s="312" t="s">
        <v>344</v>
      </c>
      <c r="C287" s="313">
        <v>4513</v>
      </c>
      <c r="D287" s="313">
        <v>4513</v>
      </c>
      <c r="E287" s="313">
        <v>5055</v>
      </c>
      <c r="F287" s="313">
        <v>5055</v>
      </c>
    </row>
    <row r="288" spans="1:6" x14ac:dyDescent="0.25">
      <c r="A288" s="312">
        <v>240722003</v>
      </c>
      <c r="B288" s="312" t="s">
        <v>342</v>
      </c>
      <c r="C288" s="313">
        <v>0</v>
      </c>
      <c r="D288" s="313">
        <v>0</v>
      </c>
      <c r="E288" s="313">
        <v>0</v>
      </c>
      <c r="F288" s="313">
        <v>0</v>
      </c>
    </row>
    <row r="289" spans="1:6" ht="30" x14ac:dyDescent="0.25">
      <c r="A289" s="312">
        <v>240727</v>
      </c>
      <c r="B289" s="312" t="s">
        <v>346</v>
      </c>
      <c r="C289" s="313">
        <v>0</v>
      </c>
      <c r="D289" s="313">
        <v>0</v>
      </c>
      <c r="E289" s="313">
        <v>0</v>
      </c>
      <c r="F289" s="313">
        <v>0</v>
      </c>
    </row>
    <row r="290" spans="1:6" ht="30" x14ac:dyDescent="0.25">
      <c r="A290" s="312">
        <v>240727001</v>
      </c>
      <c r="B290" s="312" t="s">
        <v>346</v>
      </c>
      <c r="C290" s="313">
        <v>0</v>
      </c>
      <c r="D290" s="313">
        <v>0</v>
      </c>
      <c r="E290" s="313">
        <v>0</v>
      </c>
      <c r="F290" s="313">
        <v>0</v>
      </c>
    </row>
    <row r="291" spans="1:6" x14ac:dyDescent="0.25">
      <c r="A291" s="312">
        <v>240790</v>
      </c>
      <c r="B291" s="312" t="s">
        <v>349</v>
      </c>
      <c r="C291" s="313">
        <v>0</v>
      </c>
      <c r="D291" s="313">
        <v>0</v>
      </c>
      <c r="E291" s="313">
        <v>0</v>
      </c>
      <c r="F291" s="313">
        <v>0</v>
      </c>
    </row>
    <row r="292" spans="1:6" x14ac:dyDescent="0.25">
      <c r="A292" s="312">
        <v>240790001</v>
      </c>
      <c r="B292" s="312" t="s">
        <v>349</v>
      </c>
      <c r="C292" s="313">
        <v>0</v>
      </c>
      <c r="D292" s="313">
        <v>0</v>
      </c>
      <c r="E292" s="313">
        <v>0</v>
      </c>
      <c r="F292" s="313">
        <v>0</v>
      </c>
    </row>
    <row r="293" spans="1:6" x14ac:dyDescent="0.25">
      <c r="A293" s="312">
        <v>240790003</v>
      </c>
      <c r="B293" s="312" t="s">
        <v>351</v>
      </c>
      <c r="C293" s="313">
        <v>0</v>
      </c>
      <c r="D293" s="313">
        <v>0</v>
      </c>
      <c r="E293" s="313">
        <v>0</v>
      </c>
      <c r="F293" s="313">
        <v>0</v>
      </c>
    </row>
    <row r="294" spans="1:6" x14ac:dyDescent="0.25">
      <c r="A294" s="312">
        <v>2424</v>
      </c>
      <c r="B294" s="312" t="s">
        <v>352</v>
      </c>
      <c r="C294" s="313">
        <v>28551175</v>
      </c>
      <c r="D294" s="313">
        <v>7722614038</v>
      </c>
      <c r="E294" s="313">
        <v>7714965383</v>
      </c>
      <c r="F294" s="313">
        <v>20902520</v>
      </c>
    </row>
    <row r="295" spans="1:6" x14ac:dyDescent="0.25">
      <c r="A295" s="312">
        <v>242401</v>
      </c>
      <c r="B295" s="312" t="s">
        <v>354</v>
      </c>
      <c r="C295" s="313">
        <v>10687821</v>
      </c>
      <c r="D295" s="313">
        <v>2689659889</v>
      </c>
      <c r="E295" s="313">
        <v>2685447260</v>
      </c>
      <c r="F295" s="313">
        <v>6475192</v>
      </c>
    </row>
    <row r="296" spans="1:6" x14ac:dyDescent="0.25">
      <c r="A296" s="312">
        <v>242401001</v>
      </c>
      <c r="B296" s="312" t="s">
        <v>354</v>
      </c>
      <c r="C296" s="313">
        <v>10687821</v>
      </c>
      <c r="D296" s="313">
        <v>2689659889</v>
      </c>
      <c r="E296" s="313">
        <v>2685447260</v>
      </c>
      <c r="F296" s="313">
        <v>6475192</v>
      </c>
    </row>
    <row r="297" spans="1:6" x14ac:dyDescent="0.25">
      <c r="A297" s="312">
        <v>242402</v>
      </c>
      <c r="B297" s="312" t="s">
        <v>357</v>
      </c>
      <c r="C297" s="313">
        <v>4925893</v>
      </c>
      <c r="D297" s="313">
        <v>1641238506</v>
      </c>
      <c r="E297" s="313">
        <v>1637955677</v>
      </c>
      <c r="F297" s="313">
        <v>1643064</v>
      </c>
    </row>
    <row r="298" spans="1:6" x14ac:dyDescent="0.25">
      <c r="A298" s="312">
        <v>242402001</v>
      </c>
      <c r="B298" s="312" t="s">
        <v>357</v>
      </c>
      <c r="C298" s="313">
        <v>4925893</v>
      </c>
      <c r="D298" s="313">
        <v>1641238506</v>
      </c>
      <c r="E298" s="313">
        <v>1637955677</v>
      </c>
      <c r="F298" s="313">
        <v>1643064</v>
      </c>
    </row>
    <row r="299" spans="1:6" x14ac:dyDescent="0.25">
      <c r="A299" s="312">
        <v>242404</v>
      </c>
      <c r="B299" s="312" t="s">
        <v>360</v>
      </c>
      <c r="C299" s="313">
        <v>0</v>
      </c>
      <c r="D299" s="313">
        <v>17948449</v>
      </c>
      <c r="E299" s="313">
        <v>17948449</v>
      </c>
      <c r="F299" s="313">
        <v>0</v>
      </c>
    </row>
    <row r="300" spans="1:6" x14ac:dyDescent="0.25">
      <c r="A300" s="312">
        <v>242404001</v>
      </c>
      <c r="B300" s="312" t="s">
        <v>360</v>
      </c>
      <c r="C300" s="313">
        <v>0</v>
      </c>
      <c r="D300" s="313">
        <v>17948449</v>
      </c>
      <c r="E300" s="313">
        <v>17948449</v>
      </c>
      <c r="F300" s="313">
        <v>0</v>
      </c>
    </row>
    <row r="301" spans="1:6" x14ac:dyDescent="0.25">
      <c r="A301" s="312">
        <v>242407</v>
      </c>
      <c r="B301" s="312" t="s">
        <v>363</v>
      </c>
      <c r="C301" s="313">
        <v>0</v>
      </c>
      <c r="D301" s="313">
        <v>2414151404</v>
      </c>
      <c r="E301" s="313">
        <v>2414151404</v>
      </c>
      <c r="F301" s="313">
        <v>0</v>
      </c>
    </row>
    <row r="302" spans="1:6" x14ac:dyDescent="0.25">
      <c r="A302" s="312">
        <v>242407001</v>
      </c>
      <c r="B302" s="312" t="s">
        <v>363</v>
      </c>
      <c r="C302" s="313">
        <v>0</v>
      </c>
      <c r="D302" s="313">
        <v>2414151404</v>
      </c>
      <c r="E302" s="313">
        <v>2414151404</v>
      </c>
      <c r="F302" s="313">
        <v>0</v>
      </c>
    </row>
    <row r="303" spans="1:6" x14ac:dyDescent="0.25">
      <c r="A303" s="312">
        <v>242408</v>
      </c>
      <c r="B303" s="312" t="s">
        <v>366</v>
      </c>
      <c r="C303" s="313">
        <v>0</v>
      </c>
      <c r="D303" s="313">
        <v>40765146</v>
      </c>
      <c r="E303" s="313">
        <v>40765146</v>
      </c>
      <c r="F303" s="313">
        <v>0</v>
      </c>
    </row>
    <row r="304" spans="1:6" x14ac:dyDescent="0.25">
      <c r="A304" s="312">
        <v>242408001</v>
      </c>
      <c r="B304" s="312" t="s">
        <v>366</v>
      </c>
      <c r="C304" s="313">
        <v>0</v>
      </c>
      <c r="D304" s="313">
        <v>40765146</v>
      </c>
      <c r="E304" s="313">
        <v>40765146</v>
      </c>
      <c r="F304" s="313">
        <v>0</v>
      </c>
    </row>
    <row r="305" spans="1:6" x14ac:dyDescent="0.25">
      <c r="A305" s="312">
        <v>242410</v>
      </c>
      <c r="B305" s="312" t="s">
        <v>369</v>
      </c>
      <c r="C305" s="313">
        <v>0</v>
      </c>
      <c r="D305" s="313">
        <v>0</v>
      </c>
      <c r="E305" s="313">
        <v>0</v>
      </c>
      <c r="F305" s="313">
        <v>0</v>
      </c>
    </row>
    <row r="306" spans="1:6" x14ac:dyDescent="0.25">
      <c r="A306" s="312">
        <v>242410001</v>
      </c>
      <c r="B306" s="312" t="s">
        <v>369</v>
      </c>
      <c r="C306" s="313">
        <v>0</v>
      </c>
      <c r="D306" s="313">
        <v>0</v>
      </c>
      <c r="E306" s="313">
        <v>0</v>
      </c>
      <c r="F306" s="313">
        <v>0</v>
      </c>
    </row>
    <row r="307" spans="1:6" x14ac:dyDescent="0.25">
      <c r="A307" s="312">
        <v>242411</v>
      </c>
      <c r="B307" s="312" t="s">
        <v>372</v>
      </c>
      <c r="C307" s="313">
        <v>2392000</v>
      </c>
      <c r="D307" s="313">
        <v>178985130</v>
      </c>
      <c r="E307" s="313">
        <v>177993130</v>
      </c>
      <c r="F307" s="313">
        <v>1400000</v>
      </c>
    </row>
    <row r="308" spans="1:6" x14ac:dyDescent="0.25">
      <c r="A308" s="312">
        <v>242411001</v>
      </c>
      <c r="B308" s="312" t="s">
        <v>372</v>
      </c>
      <c r="C308" s="313">
        <v>2392000</v>
      </c>
      <c r="D308" s="313">
        <v>178985130</v>
      </c>
      <c r="E308" s="313">
        <v>177993130</v>
      </c>
      <c r="F308" s="313">
        <v>1400000</v>
      </c>
    </row>
    <row r="309" spans="1:6" ht="30" x14ac:dyDescent="0.25">
      <c r="A309" s="312">
        <v>242413</v>
      </c>
      <c r="B309" s="312" t="s">
        <v>375</v>
      </c>
      <c r="C309" s="313">
        <v>0</v>
      </c>
      <c r="D309" s="313">
        <v>721843417</v>
      </c>
      <c r="E309" s="313">
        <v>721843417</v>
      </c>
      <c r="F309" s="313">
        <v>0</v>
      </c>
    </row>
    <row r="310" spans="1:6" ht="30" x14ac:dyDescent="0.25">
      <c r="A310" s="312">
        <v>242413001</v>
      </c>
      <c r="B310" s="312" t="s">
        <v>375</v>
      </c>
      <c r="C310" s="313">
        <v>0</v>
      </c>
      <c r="D310" s="313">
        <v>721843417</v>
      </c>
      <c r="E310" s="313">
        <v>721843417</v>
      </c>
      <c r="F310" s="313">
        <v>0</v>
      </c>
    </row>
    <row r="311" spans="1:6" x14ac:dyDescent="0.25">
      <c r="A311" s="312">
        <v>242490</v>
      </c>
      <c r="B311" s="312" t="s">
        <v>378</v>
      </c>
      <c r="C311" s="313">
        <v>10545461</v>
      </c>
      <c r="D311" s="313">
        <v>18022097</v>
      </c>
      <c r="E311" s="313">
        <v>18860900</v>
      </c>
      <c r="F311" s="313">
        <v>11384264</v>
      </c>
    </row>
    <row r="312" spans="1:6" x14ac:dyDescent="0.25">
      <c r="A312" s="312">
        <v>242490001</v>
      </c>
      <c r="B312" s="312" t="s">
        <v>378</v>
      </c>
      <c r="C312" s="313">
        <v>10545461</v>
      </c>
      <c r="D312" s="313">
        <v>18022097</v>
      </c>
      <c r="E312" s="313">
        <v>18860900</v>
      </c>
      <c r="F312" s="313">
        <v>11384264</v>
      </c>
    </row>
    <row r="313" spans="1:6" x14ac:dyDescent="0.25">
      <c r="A313" s="312">
        <v>2436</v>
      </c>
      <c r="B313" s="312" t="s">
        <v>380</v>
      </c>
      <c r="C313" s="313">
        <v>2121718165</v>
      </c>
      <c r="D313" s="313">
        <v>15482074235</v>
      </c>
      <c r="E313" s="313">
        <v>15017141437</v>
      </c>
      <c r="F313" s="313">
        <v>1656785367</v>
      </c>
    </row>
    <row r="314" spans="1:6" x14ac:dyDescent="0.25">
      <c r="A314" s="312">
        <v>243603</v>
      </c>
      <c r="B314" s="312" t="s">
        <v>382</v>
      </c>
      <c r="C314" s="313">
        <v>37196864</v>
      </c>
      <c r="D314" s="313">
        <v>330619681</v>
      </c>
      <c r="E314" s="313">
        <v>333866720</v>
      </c>
      <c r="F314" s="313">
        <v>40443903</v>
      </c>
    </row>
    <row r="315" spans="1:6" x14ac:dyDescent="0.25">
      <c r="A315" s="312">
        <v>243603001</v>
      </c>
      <c r="B315" s="312" t="s">
        <v>384</v>
      </c>
      <c r="C315" s="313">
        <v>37196864</v>
      </c>
      <c r="D315" s="313">
        <v>176983681</v>
      </c>
      <c r="E315" s="313">
        <v>180230720</v>
      </c>
      <c r="F315" s="313">
        <v>40443903</v>
      </c>
    </row>
    <row r="316" spans="1:6" x14ac:dyDescent="0.25">
      <c r="A316" s="312">
        <v>243603002</v>
      </c>
      <c r="B316" s="312" t="s">
        <v>386</v>
      </c>
      <c r="C316" s="313">
        <v>0</v>
      </c>
      <c r="D316" s="313">
        <v>153636000</v>
      </c>
      <c r="E316" s="313">
        <v>153636000</v>
      </c>
      <c r="F316" s="313">
        <v>0</v>
      </c>
    </row>
    <row r="317" spans="1:6" x14ac:dyDescent="0.25">
      <c r="A317" s="312">
        <v>243604</v>
      </c>
      <c r="B317" s="312" t="s">
        <v>388</v>
      </c>
      <c r="C317" s="313">
        <v>0</v>
      </c>
      <c r="D317" s="313">
        <v>0</v>
      </c>
      <c r="E317" s="313">
        <v>0</v>
      </c>
      <c r="F317" s="313">
        <v>0</v>
      </c>
    </row>
    <row r="318" spans="1:6" x14ac:dyDescent="0.25">
      <c r="A318" s="312">
        <v>243604001</v>
      </c>
      <c r="B318" s="312" t="s">
        <v>384</v>
      </c>
      <c r="C318" s="313">
        <v>0</v>
      </c>
      <c r="D318" s="313">
        <v>0</v>
      </c>
      <c r="E318" s="313">
        <v>0</v>
      </c>
      <c r="F318" s="313">
        <v>0</v>
      </c>
    </row>
    <row r="319" spans="1:6" x14ac:dyDescent="0.25">
      <c r="A319" s="312">
        <v>243604002</v>
      </c>
      <c r="B319" s="312" t="s">
        <v>386</v>
      </c>
      <c r="C319" s="313">
        <v>0</v>
      </c>
      <c r="D319" s="313">
        <v>0</v>
      </c>
      <c r="E319" s="313">
        <v>0</v>
      </c>
      <c r="F319" s="313">
        <v>0</v>
      </c>
    </row>
    <row r="320" spans="1:6" x14ac:dyDescent="0.25">
      <c r="A320" s="312">
        <v>243605</v>
      </c>
      <c r="B320" s="312" t="s">
        <v>392</v>
      </c>
      <c r="C320" s="313">
        <v>42373737</v>
      </c>
      <c r="D320" s="313">
        <v>281249650</v>
      </c>
      <c r="E320" s="313">
        <v>269700838</v>
      </c>
      <c r="F320" s="313">
        <v>30824925</v>
      </c>
    </row>
    <row r="321" spans="1:6" x14ac:dyDescent="0.25">
      <c r="A321" s="312">
        <v>243605001</v>
      </c>
      <c r="B321" s="312" t="s">
        <v>384</v>
      </c>
      <c r="C321" s="313">
        <v>42373737</v>
      </c>
      <c r="D321" s="313">
        <v>145528650</v>
      </c>
      <c r="E321" s="313">
        <v>133979838</v>
      </c>
      <c r="F321" s="313">
        <v>30824925</v>
      </c>
    </row>
    <row r="322" spans="1:6" x14ac:dyDescent="0.25">
      <c r="A322" s="312">
        <v>243605002</v>
      </c>
      <c r="B322" s="312" t="s">
        <v>386</v>
      </c>
      <c r="C322" s="313">
        <v>0</v>
      </c>
      <c r="D322" s="313">
        <v>135721000</v>
      </c>
      <c r="E322" s="313">
        <v>135721000</v>
      </c>
      <c r="F322" s="313">
        <v>0</v>
      </c>
    </row>
    <row r="323" spans="1:6" x14ac:dyDescent="0.25">
      <c r="A323" s="312">
        <v>243606</v>
      </c>
      <c r="B323" s="312" t="s">
        <v>396</v>
      </c>
      <c r="C323" s="313">
        <v>5920126</v>
      </c>
      <c r="D323" s="313">
        <v>36255307</v>
      </c>
      <c r="E323" s="313">
        <v>35888378</v>
      </c>
      <c r="F323" s="313">
        <v>5553197</v>
      </c>
    </row>
    <row r="324" spans="1:6" x14ac:dyDescent="0.25">
      <c r="A324" s="312">
        <v>243606001</v>
      </c>
      <c r="B324" s="312" t="s">
        <v>384</v>
      </c>
      <c r="C324" s="313">
        <v>5920126</v>
      </c>
      <c r="D324" s="313">
        <v>18127307</v>
      </c>
      <c r="E324" s="313">
        <v>17760378</v>
      </c>
      <c r="F324" s="313">
        <v>5553197</v>
      </c>
    </row>
    <row r="325" spans="1:6" x14ac:dyDescent="0.25">
      <c r="A325" s="312">
        <v>243606002</v>
      </c>
      <c r="B325" s="312" t="s">
        <v>386</v>
      </c>
      <c r="C325" s="313">
        <v>0</v>
      </c>
      <c r="D325" s="313">
        <v>18128000</v>
      </c>
      <c r="E325" s="313">
        <v>18128000</v>
      </c>
      <c r="F325" s="313">
        <v>0</v>
      </c>
    </row>
    <row r="326" spans="1:6" x14ac:dyDescent="0.25">
      <c r="A326" s="312">
        <v>243607</v>
      </c>
      <c r="B326" s="312" t="s">
        <v>400</v>
      </c>
      <c r="C326" s="313">
        <v>0</v>
      </c>
      <c r="D326" s="313">
        <v>0</v>
      </c>
      <c r="E326" s="313">
        <v>0</v>
      </c>
      <c r="F326" s="313">
        <v>0</v>
      </c>
    </row>
    <row r="327" spans="1:6" x14ac:dyDescent="0.25">
      <c r="A327" s="312">
        <v>243607001</v>
      </c>
      <c r="B327" s="312" t="s">
        <v>384</v>
      </c>
      <c r="C327" s="313">
        <v>0</v>
      </c>
      <c r="D327" s="313">
        <v>0</v>
      </c>
      <c r="E327" s="313">
        <v>0</v>
      </c>
      <c r="F327" s="313">
        <v>0</v>
      </c>
    </row>
    <row r="328" spans="1:6" x14ac:dyDescent="0.25">
      <c r="A328" s="312">
        <v>243607002</v>
      </c>
      <c r="B328" s="312" t="s">
        <v>386</v>
      </c>
      <c r="C328" s="313">
        <v>0</v>
      </c>
      <c r="D328" s="313">
        <v>0</v>
      </c>
      <c r="E328" s="313">
        <v>0</v>
      </c>
      <c r="F328" s="313">
        <v>0</v>
      </c>
    </row>
    <row r="329" spans="1:6" x14ac:dyDescent="0.25">
      <c r="A329" s="312">
        <v>243608</v>
      </c>
      <c r="B329" s="312" t="s">
        <v>404</v>
      </c>
      <c r="C329" s="313">
        <v>4511943</v>
      </c>
      <c r="D329" s="313">
        <v>22271926</v>
      </c>
      <c r="E329" s="313">
        <v>31206298</v>
      </c>
      <c r="F329" s="313">
        <v>13446315</v>
      </c>
    </row>
    <row r="330" spans="1:6" x14ac:dyDescent="0.25">
      <c r="A330" s="312">
        <v>243608001</v>
      </c>
      <c r="B330" s="312" t="s">
        <v>384</v>
      </c>
      <c r="C330" s="313">
        <v>4511943</v>
      </c>
      <c r="D330" s="313">
        <v>11135926</v>
      </c>
      <c r="E330" s="313">
        <v>20070298</v>
      </c>
      <c r="F330" s="313">
        <v>13446315</v>
      </c>
    </row>
    <row r="331" spans="1:6" x14ac:dyDescent="0.25">
      <c r="A331" s="312">
        <v>243608002</v>
      </c>
      <c r="B331" s="312" t="s">
        <v>386</v>
      </c>
      <c r="C331" s="313">
        <v>0</v>
      </c>
      <c r="D331" s="313">
        <v>11136000</v>
      </c>
      <c r="E331" s="313">
        <v>11136000</v>
      </c>
      <c r="F331" s="313">
        <v>0</v>
      </c>
    </row>
    <row r="332" spans="1:6" x14ac:dyDescent="0.25">
      <c r="A332" s="312">
        <v>243610</v>
      </c>
      <c r="B332" s="312" t="s">
        <v>408</v>
      </c>
      <c r="C332" s="313">
        <v>0</v>
      </c>
      <c r="D332" s="313">
        <v>0</v>
      </c>
      <c r="E332" s="313">
        <v>0</v>
      </c>
      <c r="F332" s="313">
        <v>0</v>
      </c>
    </row>
    <row r="333" spans="1:6" x14ac:dyDescent="0.25">
      <c r="A333" s="312">
        <v>243610001</v>
      </c>
      <c r="B333" s="312" t="s">
        <v>384</v>
      </c>
      <c r="C333" s="313">
        <v>0</v>
      </c>
      <c r="D333" s="313">
        <v>0</v>
      </c>
      <c r="E333" s="313">
        <v>0</v>
      </c>
      <c r="F333" s="313">
        <v>0</v>
      </c>
    </row>
    <row r="334" spans="1:6" x14ac:dyDescent="0.25">
      <c r="A334" s="312">
        <v>243610002</v>
      </c>
      <c r="B334" s="312" t="s">
        <v>386</v>
      </c>
      <c r="C334" s="313">
        <v>0</v>
      </c>
      <c r="D334" s="313">
        <v>0</v>
      </c>
      <c r="E334" s="313">
        <v>0</v>
      </c>
      <c r="F334" s="313">
        <v>0</v>
      </c>
    </row>
    <row r="335" spans="1:6" ht="30" x14ac:dyDescent="0.25">
      <c r="A335" s="312">
        <v>243612</v>
      </c>
      <c r="B335" s="312" t="s">
        <v>412</v>
      </c>
      <c r="C335" s="313">
        <v>0</v>
      </c>
      <c r="D335" s="313">
        <v>0</v>
      </c>
      <c r="E335" s="313">
        <v>0</v>
      </c>
      <c r="F335" s="313">
        <v>0</v>
      </c>
    </row>
    <row r="336" spans="1:6" x14ac:dyDescent="0.25">
      <c r="A336" s="312">
        <v>243612002</v>
      </c>
      <c r="B336" s="312" t="s">
        <v>386</v>
      </c>
      <c r="C336" s="313">
        <v>0</v>
      </c>
      <c r="D336" s="313">
        <v>0</v>
      </c>
      <c r="E336" s="313">
        <v>0</v>
      </c>
      <c r="F336" s="313">
        <v>0</v>
      </c>
    </row>
    <row r="337" spans="1:6" x14ac:dyDescent="0.25">
      <c r="A337" s="312">
        <v>243613</v>
      </c>
      <c r="B337" s="312" t="s">
        <v>415</v>
      </c>
      <c r="C337" s="313">
        <v>0</v>
      </c>
      <c r="D337" s="313">
        <v>0</v>
      </c>
      <c r="E337" s="313">
        <v>0</v>
      </c>
      <c r="F337" s="313">
        <v>0</v>
      </c>
    </row>
    <row r="338" spans="1:6" x14ac:dyDescent="0.25">
      <c r="A338" s="312">
        <v>243613001</v>
      </c>
      <c r="B338" s="312" t="s">
        <v>384</v>
      </c>
      <c r="C338" s="313">
        <v>0</v>
      </c>
      <c r="D338" s="313">
        <v>0</v>
      </c>
      <c r="E338" s="313">
        <v>0</v>
      </c>
      <c r="F338" s="313">
        <v>0</v>
      </c>
    </row>
    <row r="339" spans="1:6" x14ac:dyDescent="0.25">
      <c r="A339" s="312">
        <v>243615</v>
      </c>
      <c r="B339" s="312" t="s">
        <v>418</v>
      </c>
      <c r="C339" s="313">
        <v>1878065636</v>
      </c>
      <c r="D339" s="313">
        <v>13861343753</v>
      </c>
      <c r="E339" s="313">
        <v>13462930163</v>
      </c>
      <c r="F339" s="313">
        <v>1479652046</v>
      </c>
    </row>
    <row r="340" spans="1:6" x14ac:dyDescent="0.25">
      <c r="A340" s="312">
        <v>243615001</v>
      </c>
      <c r="B340" s="312" t="s">
        <v>384</v>
      </c>
      <c r="C340" s="313">
        <v>1878065636</v>
      </c>
      <c r="D340" s="313">
        <v>6938544753</v>
      </c>
      <c r="E340" s="313">
        <v>6540131163</v>
      </c>
      <c r="F340" s="313">
        <v>1479652046</v>
      </c>
    </row>
    <row r="341" spans="1:6" x14ac:dyDescent="0.25">
      <c r="A341" s="312">
        <v>243615002</v>
      </c>
      <c r="B341" s="312" t="s">
        <v>386</v>
      </c>
      <c r="C341" s="313">
        <v>0</v>
      </c>
      <c r="D341" s="313">
        <v>6922799000</v>
      </c>
      <c r="E341" s="313">
        <v>6922799000</v>
      </c>
      <c r="F341" s="313">
        <v>0</v>
      </c>
    </row>
    <row r="342" spans="1:6" x14ac:dyDescent="0.25">
      <c r="A342" s="312">
        <v>243625</v>
      </c>
      <c r="B342" s="312" t="s">
        <v>422</v>
      </c>
      <c r="C342" s="313">
        <v>59114009</v>
      </c>
      <c r="D342" s="313">
        <v>387756568</v>
      </c>
      <c r="E342" s="313">
        <v>383345127</v>
      </c>
      <c r="F342" s="313">
        <v>54702568</v>
      </c>
    </row>
    <row r="343" spans="1:6" x14ac:dyDescent="0.25">
      <c r="A343" s="312">
        <v>243625001</v>
      </c>
      <c r="B343" s="312" t="s">
        <v>424</v>
      </c>
      <c r="C343" s="313">
        <v>59114009</v>
      </c>
      <c r="D343" s="313">
        <v>199275568</v>
      </c>
      <c r="E343" s="313">
        <v>194864127</v>
      </c>
      <c r="F343" s="313">
        <v>54702568</v>
      </c>
    </row>
    <row r="344" spans="1:6" x14ac:dyDescent="0.25">
      <c r="A344" s="312">
        <v>243625002</v>
      </c>
      <c r="B344" s="312" t="s">
        <v>426</v>
      </c>
      <c r="C344" s="313">
        <v>0</v>
      </c>
      <c r="D344" s="313">
        <v>188481000</v>
      </c>
      <c r="E344" s="313">
        <v>188481000</v>
      </c>
      <c r="F344" s="313">
        <v>0</v>
      </c>
    </row>
    <row r="345" spans="1:6" ht="30" x14ac:dyDescent="0.25">
      <c r="A345" s="312">
        <v>243625003</v>
      </c>
      <c r="B345" s="312" t="s">
        <v>428</v>
      </c>
      <c r="C345" s="313">
        <v>0</v>
      </c>
      <c r="D345" s="313">
        <v>0</v>
      </c>
      <c r="E345" s="313">
        <v>0</v>
      </c>
      <c r="F345" s="313">
        <v>0</v>
      </c>
    </row>
    <row r="346" spans="1:6" ht="30" x14ac:dyDescent="0.25">
      <c r="A346" s="312">
        <v>243625004</v>
      </c>
      <c r="B346" s="312" t="s">
        <v>430</v>
      </c>
      <c r="C346" s="313">
        <v>0</v>
      </c>
      <c r="D346" s="313">
        <v>0</v>
      </c>
      <c r="E346" s="313">
        <v>0</v>
      </c>
      <c r="F346" s="313">
        <v>0</v>
      </c>
    </row>
    <row r="347" spans="1:6" x14ac:dyDescent="0.25">
      <c r="A347" s="312">
        <v>243626</v>
      </c>
      <c r="B347" s="312" t="s">
        <v>432</v>
      </c>
      <c r="C347" s="313">
        <v>0</v>
      </c>
      <c r="D347" s="313">
        <v>0</v>
      </c>
      <c r="E347" s="313">
        <v>0</v>
      </c>
      <c r="F347" s="313">
        <v>0</v>
      </c>
    </row>
    <row r="348" spans="1:6" x14ac:dyDescent="0.25">
      <c r="A348" s="312">
        <v>243626001</v>
      </c>
      <c r="B348" s="312" t="s">
        <v>384</v>
      </c>
      <c r="C348" s="313">
        <v>0</v>
      </c>
      <c r="D348" s="313">
        <v>0</v>
      </c>
      <c r="E348" s="313">
        <v>0</v>
      </c>
      <c r="F348" s="313">
        <v>0</v>
      </c>
    </row>
    <row r="349" spans="1:6" x14ac:dyDescent="0.25">
      <c r="A349" s="312">
        <v>243626002</v>
      </c>
      <c r="B349" s="312" t="s">
        <v>386</v>
      </c>
      <c r="C349" s="313">
        <v>0</v>
      </c>
      <c r="D349" s="313">
        <v>0</v>
      </c>
      <c r="E349" s="313">
        <v>0</v>
      </c>
      <c r="F349" s="313">
        <v>0</v>
      </c>
    </row>
    <row r="350" spans="1:6" ht="30" x14ac:dyDescent="0.25">
      <c r="A350" s="312">
        <v>243627</v>
      </c>
      <c r="B350" s="312" t="s">
        <v>436</v>
      </c>
      <c r="C350" s="313">
        <v>94535850</v>
      </c>
      <c r="D350" s="313">
        <v>562577350</v>
      </c>
      <c r="E350" s="313">
        <v>500203913</v>
      </c>
      <c r="F350" s="313">
        <v>32162413</v>
      </c>
    </row>
    <row r="351" spans="1:6" x14ac:dyDescent="0.25">
      <c r="A351" s="312">
        <v>243627001</v>
      </c>
      <c r="B351" s="312" t="s">
        <v>384</v>
      </c>
      <c r="C351" s="313">
        <v>94535850</v>
      </c>
      <c r="D351" s="313">
        <v>259582607</v>
      </c>
      <c r="E351" s="313">
        <v>197209170</v>
      </c>
      <c r="F351" s="313">
        <v>32162413</v>
      </c>
    </row>
    <row r="352" spans="1:6" x14ac:dyDescent="0.25">
      <c r="A352" s="312">
        <v>243627002</v>
      </c>
      <c r="B352" s="312" t="s">
        <v>386</v>
      </c>
      <c r="C352" s="313">
        <v>0</v>
      </c>
      <c r="D352" s="313">
        <v>302994743</v>
      </c>
      <c r="E352" s="313">
        <v>302994743</v>
      </c>
      <c r="F352" s="313">
        <v>0</v>
      </c>
    </row>
    <row r="353" spans="1:6" ht="30" x14ac:dyDescent="0.25">
      <c r="A353" s="312">
        <v>243628</v>
      </c>
      <c r="B353" s="312" t="s">
        <v>440</v>
      </c>
      <c r="C353" s="313">
        <v>0</v>
      </c>
      <c r="D353" s="313">
        <v>0</v>
      </c>
      <c r="E353" s="313">
        <v>0</v>
      </c>
      <c r="F353" s="313">
        <v>0</v>
      </c>
    </row>
    <row r="354" spans="1:6" x14ac:dyDescent="0.25">
      <c r="A354" s="312">
        <v>243628001</v>
      </c>
      <c r="B354" s="312" t="s">
        <v>384</v>
      </c>
      <c r="C354" s="313">
        <v>0</v>
      </c>
      <c r="D354" s="313">
        <v>0</v>
      </c>
      <c r="E354" s="313">
        <v>0</v>
      </c>
      <c r="F354" s="313">
        <v>0</v>
      </c>
    </row>
    <row r="355" spans="1:6" x14ac:dyDescent="0.25">
      <c r="A355" s="312">
        <v>243630</v>
      </c>
      <c r="B355" s="312" t="s">
        <v>443</v>
      </c>
      <c r="C355" s="313">
        <v>0</v>
      </c>
      <c r="D355" s="313">
        <v>0</v>
      </c>
      <c r="E355" s="313">
        <v>0</v>
      </c>
      <c r="F355" s="313">
        <v>0</v>
      </c>
    </row>
    <row r="356" spans="1:6" x14ac:dyDescent="0.25">
      <c r="A356" s="312">
        <v>243630001</v>
      </c>
      <c r="B356" s="312" t="s">
        <v>384</v>
      </c>
      <c r="C356" s="313">
        <v>0</v>
      </c>
      <c r="D356" s="313">
        <v>0</v>
      </c>
      <c r="E356" s="313">
        <v>0</v>
      </c>
      <c r="F356" s="313">
        <v>0</v>
      </c>
    </row>
    <row r="357" spans="1:6" x14ac:dyDescent="0.25">
      <c r="A357" s="312">
        <v>243630002</v>
      </c>
      <c r="B357" s="312" t="s">
        <v>386</v>
      </c>
      <c r="C357" s="313">
        <v>0</v>
      </c>
      <c r="D357" s="313">
        <v>0</v>
      </c>
      <c r="E357" s="313">
        <v>0</v>
      </c>
      <c r="F357" s="313">
        <v>0</v>
      </c>
    </row>
    <row r="358" spans="1:6" x14ac:dyDescent="0.25">
      <c r="A358" s="312">
        <v>243690</v>
      </c>
      <c r="B358" s="312" t="s">
        <v>447</v>
      </c>
      <c r="C358" s="313">
        <v>0</v>
      </c>
      <c r="D358" s="313">
        <v>0</v>
      </c>
      <c r="E358" s="313">
        <v>0</v>
      </c>
      <c r="F358" s="313">
        <v>0</v>
      </c>
    </row>
    <row r="359" spans="1:6" x14ac:dyDescent="0.25">
      <c r="A359" s="312">
        <v>243690001</v>
      </c>
      <c r="B359" s="312" t="s">
        <v>384</v>
      </c>
      <c r="C359" s="313">
        <v>0</v>
      </c>
      <c r="D359" s="313">
        <v>0</v>
      </c>
      <c r="E359" s="313">
        <v>0</v>
      </c>
      <c r="F359" s="313">
        <v>0</v>
      </c>
    </row>
    <row r="360" spans="1:6" x14ac:dyDescent="0.25">
      <c r="A360" s="312">
        <v>243690002</v>
      </c>
      <c r="B360" s="312" t="s">
        <v>386</v>
      </c>
      <c r="C360" s="313">
        <v>0</v>
      </c>
      <c r="D360" s="313">
        <v>0</v>
      </c>
      <c r="E360" s="313">
        <v>0</v>
      </c>
      <c r="F360" s="313">
        <v>0</v>
      </c>
    </row>
    <row r="361" spans="1:6" x14ac:dyDescent="0.25">
      <c r="A361" s="312">
        <v>2440</v>
      </c>
      <c r="B361" s="312" t="s">
        <v>450</v>
      </c>
      <c r="C361" s="313">
        <v>0</v>
      </c>
      <c r="D361" s="313">
        <v>0</v>
      </c>
      <c r="E361" s="313">
        <v>0</v>
      </c>
      <c r="F361" s="313">
        <v>0</v>
      </c>
    </row>
    <row r="362" spans="1:6" x14ac:dyDescent="0.25">
      <c r="A362" s="312">
        <v>244003</v>
      </c>
      <c r="B362" s="312" t="s">
        <v>452</v>
      </c>
      <c r="C362" s="313">
        <v>0</v>
      </c>
      <c r="D362" s="313">
        <v>0</v>
      </c>
      <c r="E362" s="313">
        <v>0</v>
      </c>
      <c r="F362" s="313">
        <v>0</v>
      </c>
    </row>
    <row r="363" spans="1:6" x14ac:dyDescent="0.25">
      <c r="A363" s="312">
        <v>244003001</v>
      </c>
      <c r="B363" s="312" t="s">
        <v>452</v>
      </c>
      <c r="C363" s="313">
        <v>0</v>
      </c>
      <c r="D363" s="313">
        <v>0</v>
      </c>
      <c r="E363" s="313">
        <v>0</v>
      </c>
      <c r="F363" s="313">
        <v>0</v>
      </c>
    </row>
    <row r="364" spans="1:6" x14ac:dyDescent="0.25">
      <c r="A364" s="312">
        <v>244014</v>
      </c>
      <c r="B364" s="312" t="s">
        <v>455</v>
      </c>
      <c r="C364" s="313">
        <v>0</v>
      </c>
      <c r="D364" s="313">
        <v>0</v>
      </c>
      <c r="E364" s="313">
        <v>0</v>
      </c>
      <c r="F364" s="313">
        <v>0</v>
      </c>
    </row>
    <row r="365" spans="1:6" x14ac:dyDescent="0.25">
      <c r="A365" s="312">
        <v>244014001</v>
      </c>
      <c r="B365" s="312" t="s">
        <v>455</v>
      </c>
      <c r="C365" s="313">
        <v>0</v>
      </c>
      <c r="D365" s="313">
        <v>0</v>
      </c>
      <c r="E365" s="313">
        <v>0</v>
      </c>
      <c r="F365" s="313">
        <v>0</v>
      </c>
    </row>
    <row r="366" spans="1:6" x14ac:dyDescent="0.25">
      <c r="A366" s="312">
        <v>244016</v>
      </c>
      <c r="B366" s="312" t="s">
        <v>458</v>
      </c>
      <c r="C366" s="313">
        <v>0</v>
      </c>
      <c r="D366" s="313">
        <v>0</v>
      </c>
      <c r="E366" s="313">
        <v>0</v>
      </c>
      <c r="F366" s="313">
        <v>0</v>
      </c>
    </row>
    <row r="367" spans="1:6" x14ac:dyDescent="0.25">
      <c r="A367" s="312">
        <v>244016001</v>
      </c>
      <c r="B367" s="312" t="s">
        <v>458</v>
      </c>
      <c r="C367" s="313">
        <v>0</v>
      </c>
      <c r="D367" s="313">
        <v>0</v>
      </c>
      <c r="E367" s="313">
        <v>0</v>
      </c>
      <c r="F367" s="313">
        <v>0</v>
      </c>
    </row>
    <row r="368" spans="1:6" x14ac:dyDescent="0.25">
      <c r="A368" s="312">
        <v>2445</v>
      </c>
      <c r="B368" s="312" t="s">
        <v>986</v>
      </c>
      <c r="C368" s="313">
        <v>10711769.33</v>
      </c>
      <c r="D368" s="313">
        <v>37666741.289999999</v>
      </c>
      <c r="E368" s="313">
        <v>36195714.340000004</v>
      </c>
      <c r="F368" s="313">
        <v>9240742.3800000008</v>
      </c>
    </row>
    <row r="369" spans="1:6" x14ac:dyDescent="0.25">
      <c r="A369" s="312">
        <v>244502</v>
      </c>
      <c r="B369" s="312" t="s">
        <v>983</v>
      </c>
      <c r="C369" s="313">
        <v>10711769.33</v>
      </c>
      <c r="D369" s="313">
        <v>24620741.289999999</v>
      </c>
      <c r="E369" s="313">
        <v>23149714.34</v>
      </c>
      <c r="F369" s="313">
        <v>9240742.3800000008</v>
      </c>
    </row>
    <row r="370" spans="1:6" x14ac:dyDescent="0.25">
      <c r="A370" s="312">
        <v>244502001</v>
      </c>
      <c r="B370" s="312" t="s">
        <v>983</v>
      </c>
      <c r="C370" s="313">
        <v>10711769.33</v>
      </c>
      <c r="D370" s="313">
        <v>24620741.289999999</v>
      </c>
      <c r="E370" s="313">
        <v>23149714.34</v>
      </c>
      <c r="F370" s="313">
        <v>9240742.3800000008</v>
      </c>
    </row>
    <row r="371" spans="1:6" x14ac:dyDescent="0.25">
      <c r="A371" s="312">
        <v>244580</v>
      </c>
      <c r="B371" s="312" t="s">
        <v>1031</v>
      </c>
      <c r="C371" s="313">
        <v>0</v>
      </c>
      <c r="D371" s="313">
        <v>13046000</v>
      </c>
      <c r="E371" s="313">
        <v>13046000</v>
      </c>
      <c r="F371" s="313">
        <v>0</v>
      </c>
    </row>
    <row r="372" spans="1:6" x14ac:dyDescent="0.25">
      <c r="A372" s="312">
        <v>244580001</v>
      </c>
      <c r="B372" s="312" t="s">
        <v>1031</v>
      </c>
      <c r="C372" s="313">
        <v>0</v>
      </c>
      <c r="D372" s="313">
        <v>13046000</v>
      </c>
      <c r="E372" s="313">
        <v>13046000</v>
      </c>
      <c r="F372" s="313">
        <v>0</v>
      </c>
    </row>
    <row r="373" spans="1:6" x14ac:dyDescent="0.25">
      <c r="A373" s="312">
        <v>2460</v>
      </c>
      <c r="B373" s="312" t="s">
        <v>460</v>
      </c>
      <c r="C373" s="313">
        <v>1863663167.8099999</v>
      </c>
      <c r="D373" s="313">
        <v>1309499950.9400001</v>
      </c>
      <c r="E373" s="313">
        <v>627824839.94000006</v>
      </c>
      <c r="F373" s="313">
        <v>1181988056.8099999</v>
      </c>
    </row>
    <row r="374" spans="1:6" x14ac:dyDescent="0.25">
      <c r="A374" s="312">
        <v>246002</v>
      </c>
      <c r="B374" s="312" t="s">
        <v>462</v>
      </c>
      <c r="C374" s="313">
        <v>1573734426.8099999</v>
      </c>
      <c r="D374" s="313">
        <v>1309499950.9400001</v>
      </c>
      <c r="E374" s="313">
        <v>627824839.94000006</v>
      </c>
      <c r="F374" s="313">
        <v>892059315.80999994</v>
      </c>
    </row>
    <row r="375" spans="1:6" x14ac:dyDescent="0.25">
      <c r="A375" s="312">
        <v>246002001</v>
      </c>
      <c r="B375" s="312" t="s">
        <v>462</v>
      </c>
      <c r="C375" s="313">
        <v>1573734426.8099999</v>
      </c>
      <c r="D375" s="313">
        <v>1309499950.9400001</v>
      </c>
      <c r="E375" s="313">
        <v>627824839.94000006</v>
      </c>
      <c r="F375" s="313">
        <v>892059315.80999994</v>
      </c>
    </row>
    <row r="376" spans="1:6" x14ac:dyDescent="0.25">
      <c r="A376" s="312">
        <v>246091</v>
      </c>
      <c r="B376" s="312" t="s">
        <v>1108</v>
      </c>
      <c r="C376" s="313">
        <v>289928741</v>
      </c>
      <c r="D376" s="313">
        <v>0</v>
      </c>
      <c r="E376" s="313">
        <v>0</v>
      </c>
      <c r="F376" s="313">
        <v>289928741</v>
      </c>
    </row>
    <row r="377" spans="1:6" x14ac:dyDescent="0.25">
      <c r="A377" s="312">
        <v>246091001</v>
      </c>
      <c r="B377" s="312" t="s">
        <v>1108</v>
      </c>
      <c r="C377" s="313">
        <v>289928741</v>
      </c>
      <c r="D377" s="313">
        <v>0</v>
      </c>
      <c r="E377" s="313">
        <v>0</v>
      </c>
      <c r="F377" s="313">
        <v>289928741</v>
      </c>
    </row>
    <row r="378" spans="1:6" x14ac:dyDescent="0.25">
      <c r="A378" s="312">
        <v>2490</v>
      </c>
      <c r="B378" s="312" t="s">
        <v>464</v>
      </c>
      <c r="C378" s="313">
        <v>824337389.37</v>
      </c>
      <c r="D378" s="313">
        <v>30819317992.16</v>
      </c>
      <c r="E378" s="313">
        <v>30442465489.16</v>
      </c>
      <c r="F378" s="313">
        <v>447484886.37</v>
      </c>
    </row>
    <row r="379" spans="1:6" x14ac:dyDescent="0.25">
      <c r="A379" s="312">
        <v>249015</v>
      </c>
      <c r="B379" s="312" t="s">
        <v>1121</v>
      </c>
      <c r="C379" s="313">
        <v>18442683.5</v>
      </c>
      <c r="D379" s="313">
        <v>0</v>
      </c>
      <c r="E379" s="313">
        <v>0</v>
      </c>
      <c r="F379" s="313">
        <v>18442683.5</v>
      </c>
    </row>
    <row r="380" spans="1:6" x14ac:dyDescent="0.25">
      <c r="A380" s="312">
        <v>249015001</v>
      </c>
      <c r="B380" s="312" t="s">
        <v>1121</v>
      </c>
      <c r="C380" s="313">
        <v>18442683.5</v>
      </c>
      <c r="D380" s="313">
        <v>0</v>
      </c>
      <c r="E380" s="313">
        <v>0</v>
      </c>
      <c r="F380" s="313">
        <v>18442683.5</v>
      </c>
    </row>
    <row r="381" spans="1:6" x14ac:dyDescent="0.25">
      <c r="A381" s="312">
        <v>249025</v>
      </c>
      <c r="B381" s="312" t="s">
        <v>466</v>
      </c>
      <c r="C381" s="313">
        <v>0</v>
      </c>
      <c r="D381" s="313">
        <v>0</v>
      </c>
      <c r="E381" s="313">
        <v>0</v>
      </c>
      <c r="F381" s="313">
        <v>0</v>
      </c>
    </row>
    <row r="382" spans="1:6" ht="30" x14ac:dyDescent="0.25">
      <c r="A382" s="312">
        <v>249025002</v>
      </c>
      <c r="B382" s="312" t="s">
        <v>468</v>
      </c>
      <c r="C382" s="313">
        <v>0</v>
      </c>
      <c r="D382" s="313">
        <v>0</v>
      </c>
      <c r="E382" s="313">
        <v>0</v>
      </c>
      <c r="F382" s="313">
        <v>0</v>
      </c>
    </row>
    <row r="383" spans="1:6" x14ac:dyDescent="0.25">
      <c r="A383" s="312">
        <v>249027</v>
      </c>
      <c r="B383" s="312" t="s">
        <v>470</v>
      </c>
      <c r="C383" s="313">
        <v>0</v>
      </c>
      <c r="D383" s="313">
        <v>22134765.399999999</v>
      </c>
      <c r="E383" s="313">
        <v>22134765.399999999</v>
      </c>
      <c r="F383" s="313">
        <v>0</v>
      </c>
    </row>
    <row r="384" spans="1:6" x14ac:dyDescent="0.25">
      <c r="A384" s="312">
        <v>249027001</v>
      </c>
      <c r="B384" s="312" t="s">
        <v>470</v>
      </c>
      <c r="C384" s="313">
        <v>0</v>
      </c>
      <c r="D384" s="313">
        <v>22134765.399999999</v>
      </c>
      <c r="E384" s="313">
        <v>22134765.399999999</v>
      </c>
      <c r="F384" s="313">
        <v>0</v>
      </c>
    </row>
    <row r="385" spans="1:6" x14ac:dyDescent="0.25">
      <c r="A385" s="312">
        <v>249028</v>
      </c>
      <c r="B385" s="312" t="s">
        <v>473</v>
      </c>
      <c r="C385" s="313">
        <v>0</v>
      </c>
      <c r="D385" s="313">
        <v>0</v>
      </c>
      <c r="E385" s="313">
        <v>0</v>
      </c>
      <c r="F385" s="313">
        <v>0</v>
      </c>
    </row>
    <row r="386" spans="1:6" x14ac:dyDescent="0.25">
      <c r="A386" s="312">
        <v>249028001</v>
      </c>
      <c r="B386" s="312" t="s">
        <v>473</v>
      </c>
      <c r="C386" s="313">
        <v>0</v>
      </c>
      <c r="D386" s="313">
        <v>0</v>
      </c>
      <c r="E386" s="313">
        <v>0</v>
      </c>
      <c r="F386" s="313">
        <v>0</v>
      </c>
    </row>
    <row r="387" spans="1:6" x14ac:dyDescent="0.25">
      <c r="A387" s="312">
        <v>249032</v>
      </c>
      <c r="B387" s="312" t="s">
        <v>476</v>
      </c>
      <c r="C387" s="313">
        <v>104834948</v>
      </c>
      <c r="D387" s="313">
        <v>3775637</v>
      </c>
      <c r="E387" s="313">
        <v>3775637</v>
      </c>
      <c r="F387" s="313">
        <v>104834948</v>
      </c>
    </row>
    <row r="388" spans="1:6" x14ac:dyDescent="0.25">
      <c r="A388" s="312">
        <v>249032001</v>
      </c>
      <c r="B388" s="312" t="s">
        <v>476</v>
      </c>
      <c r="C388" s="313">
        <v>104834948</v>
      </c>
      <c r="D388" s="313">
        <v>3775637</v>
      </c>
      <c r="E388" s="313">
        <v>3775637</v>
      </c>
      <c r="F388" s="313">
        <v>104834948</v>
      </c>
    </row>
    <row r="389" spans="1:6" ht="30" x14ac:dyDescent="0.25">
      <c r="A389" s="312">
        <v>249034</v>
      </c>
      <c r="B389" s="312" t="s">
        <v>479</v>
      </c>
      <c r="C389" s="313">
        <v>0</v>
      </c>
      <c r="D389" s="313">
        <v>736955600</v>
      </c>
      <c r="E389" s="313">
        <v>736955600</v>
      </c>
      <c r="F389" s="313">
        <v>0</v>
      </c>
    </row>
    <row r="390" spans="1:6" ht="30" x14ac:dyDescent="0.25">
      <c r="A390" s="312">
        <v>249034001</v>
      </c>
      <c r="B390" s="312" t="s">
        <v>481</v>
      </c>
      <c r="C390" s="313">
        <v>0</v>
      </c>
      <c r="D390" s="313">
        <v>491283200</v>
      </c>
      <c r="E390" s="313">
        <v>491283200</v>
      </c>
      <c r="F390" s="313">
        <v>0</v>
      </c>
    </row>
    <row r="391" spans="1:6" x14ac:dyDescent="0.25">
      <c r="A391" s="312">
        <v>249034002</v>
      </c>
      <c r="B391" s="312" t="s">
        <v>483</v>
      </c>
      <c r="C391" s="313">
        <v>0</v>
      </c>
      <c r="D391" s="313">
        <v>245672400</v>
      </c>
      <c r="E391" s="313">
        <v>245672400</v>
      </c>
      <c r="F391" s="313">
        <v>0</v>
      </c>
    </row>
    <row r="392" spans="1:6" x14ac:dyDescent="0.25">
      <c r="A392" s="312">
        <v>249040</v>
      </c>
      <c r="B392" s="312" t="s">
        <v>485</v>
      </c>
      <c r="C392" s="313">
        <v>0</v>
      </c>
      <c r="D392" s="313">
        <v>0</v>
      </c>
      <c r="E392" s="313">
        <v>0</v>
      </c>
      <c r="F392" s="313">
        <v>0</v>
      </c>
    </row>
    <row r="393" spans="1:6" x14ac:dyDescent="0.25">
      <c r="A393" s="312">
        <v>249040001</v>
      </c>
      <c r="B393" s="312" t="s">
        <v>485</v>
      </c>
      <c r="C393" s="313">
        <v>0</v>
      </c>
      <c r="D393" s="313">
        <v>0</v>
      </c>
      <c r="E393" s="313">
        <v>0</v>
      </c>
      <c r="F393" s="313">
        <v>0</v>
      </c>
    </row>
    <row r="394" spans="1:6" x14ac:dyDescent="0.25">
      <c r="A394" s="312">
        <v>249050</v>
      </c>
      <c r="B394" s="312" t="s">
        <v>488</v>
      </c>
      <c r="C394" s="313">
        <v>0</v>
      </c>
      <c r="D394" s="313">
        <v>1719413300</v>
      </c>
      <c r="E394" s="313">
        <v>1719413300</v>
      </c>
      <c r="F394" s="313">
        <v>0</v>
      </c>
    </row>
    <row r="395" spans="1:6" x14ac:dyDescent="0.25">
      <c r="A395" s="312">
        <v>249050001</v>
      </c>
      <c r="B395" s="312" t="s">
        <v>490</v>
      </c>
      <c r="C395" s="313">
        <v>0</v>
      </c>
      <c r="D395" s="313">
        <v>1473740900</v>
      </c>
      <c r="E395" s="313">
        <v>1473740900</v>
      </c>
      <c r="F395" s="313">
        <v>0</v>
      </c>
    </row>
    <row r="396" spans="1:6" x14ac:dyDescent="0.25">
      <c r="A396" s="312">
        <v>249050002</v>
      </c>
      <c r="B396" s="312" t="s">
        <v>492</v>
      </c>
      <c r="C396" s="313">
        <v>0</v>
      </c>
      <c r="D396" s="313">
        <v>245672400</v>
      </c>
      <c r="E396" s="313">
        <v>245672400</v>
      </c>
      <c r="F396" s="313">
        <v>0</v>
      </c>
    </row>
    <row r="397" spans="1:6" x14ac:dyDescent="0.25">
      <c r="A397" s="312">
        <v>249051</v>
      </c>
      <c r="B397" s="312" t="s">
        <v>494</v>
      </c>
      <c r="C397" s="313">
        <v>4896620.87</v>
      </c>
      <c r="D397" s="313">
        <v>284906509.88999999</v>
      </c>
      <c r="E397" s="313">
        <v>284906509.88999999</v>
      </c>
      <c r="F397" s="313">
        <v>4896620.87</v>
      </c>
    </row>
    <row r="398" spans="1:6" x14ac:dyDescent="0.25">
      <c r="A398" s="312">
        <v>249051001</v>
      </c>
      <c r="B398" s="312" t="s">
        <v>494</v>
      </c>
      <c r="C398" s="313">
        <v>4896620.87</v>
      </c>
      <c r="D398" s="313">
        <v>284906509.88999999</v>
      </c>
      <c r="E398" s="313">
        <v>284906509.88999999</v>
      </c>
      <c r="F398" s="313">
        <v>4896620.87</v>
      </c>
    </row>
    <row r="399" spans="1:6" x14ac:dyDescent="0.25">
      <c r="A399" s="312">
        <v>249055</v>
      </c>
      <c r="B399" s="312" t="s">
        <v>392</v>
      </c>
      <c r="C399" s="313">
        <v>696163137</v>
      </c>
      <c r="D399" s="313">
        <v>27392150301.57</v>
      </c>
      <c r="E399" s="313">
        <v>27015297798.57</v>
      </c>
      <c r="F399" s="313">
        <v>319310634</v>
      </c>
    </row>
    <row r="400" spans="1:6" x14ac:dyDescent="0.25">
      <c r="A400" s="312">
        <v>249055001</v>
      </c>
      <c r="B400" s="312" t="s">
        <v>392</v>
      </c>
      <c r="C400" s="313">
        <v>696163137</v>
      </c>
      <c r="D400" s="313">
        <v>27392150301.57</v>
      </c>
      <c r="E400" s="313">
        <v>27015297798.57</v>
      </c>
      <c r="F400" s="313">
        <v>319310634</v>
      </c>
    </row>
    <row r="401" spans="1:6" x14ac:dyDescent="0.25">
      <c r="A401" s="312">
        <v>249058</v>
      </c>
      <c r="B401" s="312" t="s">
        <v>62</v>
      </c>
      <c r="C401" s="313">
        <v>0</v>
      </c>
      <c r="D401" s="313">
        <v>659981878.29999995</v>
      </c>
      <c r="E401" s="313">
        <v>659981878.29999995</v>
      </c>
      <c r="F401" s="313">
        <v>0</v>
      </c>
    </row>
    <row r="402" spans="1:6" x14ac:dyDescent="0.25">
      <c r="A402" s="312">
        <v>249058001</v>
      </c>
      <c r="B402" s="312" t="s">
        <v>62</v>
      </c>
      <c r="C402" s="313">
        <v>0</v>
      </c>
      <c r="D402" s="313">
        <v>659981878.29999995</v>
      </c>
      <c r="E402" s="313">
        <v>659981878.29999995</v>
      </c>
      <c r="F402" s="313">
        <v>0</v>
      </c>
    </row>
    <row r="403" spans="1:6" x14ac:dyDescent="0.25">
      <c r="A403" s="312">
        <v>249090</v>
      </c>
      <c r="B403" s="312" t="s">
        <v>501</v>
      </c>
      <c r="C403" s="313">
        <v>0</v>
      </c>
      <c r="D403" s="313">
        <v>0</v>
      </c>
      <c r="E403" s="313">
        <v>0</v>
      </c>
      <c r="F403" s="313">
        <v>0</v>
      </c>
    </row>
    <row r="404" spans="1:6" x14ac:dyDescent="0.25">
      <c r="A404" s="312">
        <v>249090001</v>
      </c>
      <c r="B404" s="312" t="s">
        <v>501</v>
      </c>
      <c r="C404" s="313">
        <v>0</v>
      </c>
      <c r="D404" s="313">
        <v>0</v>
      </c>
      <c r="E404" s="313">
        <v>0</v>
      </c>
      <c r="F404" s="313">
        <v>0</v>
      </c>
    </row>
    <row r="405" spans="1:6" x14ac:dyDescent="0.25">
      <c r="A405" s="312">
        <v>25</v>
      </c>
      <c r="B405" s="312" t="s">
        <v>504</v>
      </c>
      <c r="C405" s="313">
        <v>30111900213.830002</v>
      </c>
      <c r="D405" s="313">
        <v>56624638654.239998</v>
      </c>
      <c r="E405" s="313">
        <v>57664297749.239998</v>
      </c>
      <c r="F405" s="313">
        <v>31151559308.830002</v>
      </c>
    </row>
    <row r="406" spans="1:6" x14ac:dyDescent="0.25">
      <c r="A406" s="312">
        <v>2511</v>
      </c>
      <c r="B406" s="312" t="s">
        <v>505</v>
      </c>
      <c r="C406" s="313">
        <v>26598987208.700001</v>
      </c>
      <c r="D406" s="313">
        <v>56609442745.239998</v>
      </c>
      <c r="E406" s="313">
        <v>57603514111.239998</v>
      </c>
      <c r="F406" s="313">
        <v>27593058574.700001</v>
      </c>
    </row>
    <row r="407" spans="1:6" x14ac:dyDescent="0.25">
      <c r="A407" s="312">
        <v>251101</v>
      </c>
      <c r="B407" s="312" t="s">
        <v>507</v>
      </c>
      <c r="C407" s="313">
        <v>0</v>
      </c>
      <c r="D407" s="313">
        <v>23138140663.59</v>
      </c>
      <c r="E407" s="313">
        <v>23138140663.59</v>
      </c>
      <c r="F407" s="313">
        <v>0</v>
      </c>
    </row>
    <row r="408" spans="1:6" x14ac:dyDescent="0.25">
      <c r="A408" s="312">
        <v>251101001</v>
      </c>
      <c r="B408" s="312" t="s">
        <v>507</v>
      </c>
      <c r="C408" s="313">
        <v>0</v>
      </c>
      <c r="D408" s="313">
        <v>23138140663.59</v>
      </c>
      <c r="E408" s="313">
        <v>23138140663.59</v>
      </c>
      <c r="F408" s="313">
        <v>0</v>
      </c>
    </row>
    <row r="409" spans="1:6" x14ac:dyDescent="0.25">
      <c r="A409" s="312">
        <v>251102</v>
      </c>
      <c r="B409" s="312" t="s">
        <v>510</v>
      </c>
      <c r="C409" s="313">
        <v>140646927</v>
      </c>
      <c r="D409" s="313">
        <v>3496756596</v>
      </c>
      <c r="E409" s="313">
        <v>3356109669</v>
      </c>
      <c r="F409" s="313">
        <v>0</v>
      </c>
    </row>
    <row r="410" spans="1:6" x14ac:dyDescent="0.25">
      <c r="A410" s="312">
        <v>251102001</v>
      </c>
      <c r="B410" s="312" t="s">
        <v>510</v>
      </c>
      <c r="C410" s="313">
        <v>140646927</v>
      </c>
      <c r="D410" s="313">
        <v>3496756596</v>
      </c>
      <c r="E410" s="313">
        <v>3356109669</v>
      </c>
      <c r="F410" s="313">
        <v>0</v>
      </c>
    </row>
    <row r="411" spans="1:6" x14ac:dyDescent="0.25">
      <c r="A411" s="312">
        <v>251104</v>
      </c>
      <c r="B411" s="312" t="s">
        <v>513</v>
      </c>
      <c r="C411" s="313">
        <v>7201157005.9399996</v>
      </c>
      <c r="D411" s="313">
        <v>1107687228</v>
      </c>
      <c r="E411" s="313">
        <v>2251765010</v>
      </c>
      <c r="F411" s="313">
        <v>8345234787.9399996</v>
      </c>
    </row>
    <row r="412" spans="1:6" x14ac:dyDescent="0.25">
      <c r="A412" s="312">
        <v>251104001</v>
      </c>
      <c r="B412" s="312" t="s">
        <v>513</v>
      </c>
      <c r="C412" s="313">
        <v>7201157005.9399996</v>
      </c>
      <c r="D412" s="313">
        <v>1107687228</v>
      </c>
      <c r="E412" s="313">
        <v>2251765010</v>
      </c>
      <c r="F412" s="313">
        <v>8345234787.9399996</v>
      </c>
    </row>
    <row r="413" spans="1:6" x14ac:dyDescent="0.25">
      <c r="A413" s="312">
        <v>251105</v>
      </c>
      <c r="B413" s="312" t="s">
        <v>516</v>
      </c>
      <c r="C413" s="313">
        <v>4003832297.2800002</v>
      </c>
      <c r="D413" s="313">
        <v>875853656</v>
      </c>
      <c r="E413" s="313">
        <v>1684497833</v>
      </c>
      <c r="F413" s="313">
        <v>4812476474.2799997</v>
      </c>
    </row>
    <row r="414" spans="1:6" x14ac:dyDescent="0.25">
      <c r="A414" s="312">
        <v>251105001</v>
      </c>
      <c r="B414" s="312" t="s">
        <v>516</v>
      </c>
      <c r="C414" s="313">
        <v>4003832297.2800002</v>
      </c>
      <c r="D414" s="313">
        <v>875853656</v>
      </c>
      <c r="E414" s="313">
        <v>1684497833</v>
      </c>
      <c r="F414" s="313">
        <v>4812476474.2799997</v>
      </c>
    </row>
    <row r="415" spans="1:6" x14ac:dyDescent="0.25">
      <c r="A415" s="312">
        <v>251106</v>
      </c>
      <c r="B415" s="312" t="s">
        <v>519</v>
      </c>
      <c r="C415" s="313">
        <v>4484224533.7600002</v>
      </c>
      <c r="D415" s="313">
        <v>6073436201.2399998</v>
      </c>
      <c r="E415" s="313">
        <v>1857418190.24</v>
      </c>
      <c r="F415" s="313">
        <v>268206522.75999999</v>
      </c>
    </row>
    <row r="416" spans="1:6" x14ac:dyDescent="0.25">
      <c r="A416" s="312">
        <v>251106001</v>
      </c>
      <c r="B416" s="312" t="s">
        <v>519</v>
      </c>
      <c r="C416" s="313">
        <v>4484224533.7600002</v>
      </c>
      <c r="D416" s="313">
        <v>6073436201.2399998</v>
      </c>
      <c r="E416" s="313">
        <v>1857418190.24</v>
      </c>
      <c r="F416" s="313">
        <v>268206522.75999999</v>
      </c>
    </row>
    <row r="417" spans="1:6" x14ac:dyDescent="0.25">
      <c r="A417" s="312">
        <v>251107</v>
      </c>
      <c r="B417" s="312" t="s">
        <v>522</v>
      </c>
      <c r="C417" s="313">
        <v>5941585235.7799997</v>
      </c>
      <c r="D417" s="313">
        <v>1839087812</v>
      </c>
      <c r="E417" s="313">
        <v>5228012135</v>
      </c>
      <c r="F417" s="313">
        <v>9330509558.7800007</v>
      </c>
    </row>
    <row r="418" spans="1:6" x14ac:dyDescent="0.25">
      <c r="A418" s="312">
        <v>251107001</v>
      </c>
      <c r="B418" s="312" t="s">
        <v>522</v>
      </c>
      <c r="C418" s="313">
        <v>5941585235.7799997</v>
      </c>
      <c r="D418" s="313">
        <v>1839087812</v>
      </c>
      <c r="E418" s="313">
        <v>5228012135</v>
      </c>
      <c r="F418" s="313">
        <v>9330509558.7800007</v>
      </c>
    </row>
    <row r="419" spans="1:6" x14ac:dyDescent="0.25">
      <c r="A419" s="312">
        <v>251108</v>
      </c>
      <c r="B419" s="312" t="s">
        <v>298</v>
      </c>
      <c r="C419" s="313">
        <v>0</v>
      </c>
      <c r="D419" s="313">
        <v>101480430.81999999</v>
      </c>
      <c r="E419" s="313">
        <v>101480430.81999999</v>
      </c>
      <c r="F419" s="313">
        <v>0</v>
      </c>
    </row>
    <row r="420" spans="1:6" x14ac:dyDescent="0.25">
      <c r="A420" s="312">
        <v>251108001</v>
      </c>
      <c r="B420" s="312" t="s">
        <v>298</v>
      </c>
      <c r="C420" s="313">
        <v>0</v>
      </c>
      <c r="D420" s="313">
        <v>101480430.81999999</v>
      </c>
      <c r="E420" s="313">
        <v>101480430.81999999</v>
      </c>
      <c r="F420" s="313">
        <v>0</v>
      </c>
    </row>
    <row r="421" spans="1:6" x14ac:dyDescent="0.25">
      <c r="A421" s="312">
        <v>251109</v>
      </c>
      <c r="B421" s="312" t="s">
        <v>527</v>
      </c>
      <c r="C421" s="313">
        <v>4810141205.9399996</v>
      </c>
      <c r="D421" s="313">
        <v>2304877873</v>
      </c>
      <c r="E421" s="313">
        <v>2046884328</v>
      </c>
      <c r="F421" s="313">
        <v>4552147660.9399996</v>
      </c>
    </row>
    <row r="422" spans="1:6" x14ac:dyDescent="0.25">
      <c r="A422" s="312">
        <v>251109001</v>
      </c>
      <c r="B422" s="312" t="s">
        <v>527</v>
      </c>
      <c r="C422" s="313">
        <v>4207911623.4299998</v>
      </c>
      <c r="D422" s="313">
        <v>2197914337</v>
      </c>
      <c r="E422" s="313">
        <v>1829455952</v>
      </c>
      <c r="F422" s="313">
        <v>3839453238.4299998</v>
      </c>
    </row>
    <row r="423" spans="1:6" x14ac:dyDescent="0.25">
      <c r="A423" s="312">
        <v>251109002</v>
      </c>
      <c r="B423" s="312" t="s">
        <v>530</v>
      </c>
      <c r="C423" s="313">
        <v>602229582.50999999</v>
      </c>
      <c r="D423" s="313">
        <v>106963536</v>
      </c>
      <c r="E423" s="313">
        <v>217428376</v>
      </c>
      <c r="F423" s="313">
        <v>712694422.50999999</v>
      </c>
    </row>
    <row r="424" spans="1:6" x14ac:dyDescent="0.25">
      <c r="A424" s="312">
        <v>251110</v>
      </c>
      <c r="B424" s="312" t="s">
        <v>532</v>
      </c>
      <c r="C424" s="313">
        <v>17400003</v>
      </c>
      <c r="D424" s="313">
        <v>4629586634.3900003</v>
      </c>
      <c r="E424" s="313">
        <v>4896670201.3900003</v>
      </c>
      <c r="F424" s="313">
        <v>284483570</v>
      </c>
    </row>
    <row r="425" spans="1:6" x14ac:dyDescent="0.25">
      <c r="A425" s="312">
        <v>251110001</v>
      </c>
      <c r="B425" s="312" t="s">
        <v>532</v>
      </c>
      <c r="C425" s="313">
        <v>17400003</v>
      </c>
      <c r="D425" s="313">
        <v>4629586634.3900003</v>
      </c>
      <c r="E425" s="313">
        <v>4896670201.3900003</v>
      </c>
      <c r="F425" s="313">
        <v>284483570</v>
      </c>
    </row>
    <row r="426" spans="1:6" x14ac:dyDescent="0.25">
      <c r="A426" s="312">
        <v>251111</v>
      </c>
      <c r="B426" s="312" t="s">
        <v>535</v>
      </c>
      <c r="C426" s="313">
        <v>0</v>
      </c>
      <c r="D426" s="313">
        <v>1222186100</v>
      </c>
      <c r="E426" s="313">
        <v>1222186100</v>
      </c>
      <c r="F426" s="313">
        <v>0</v>
      </c>
    </row>
    <row r="427" spans="1:6" x14ac:dyDescent="0.25">
      <c r="A427" s="312">
        <v>251111001</v>
      </c>
      <c r="B427" s="312" t="s">
        <v>535</v>
      </c>
      <c r="C427" s="313">
        <v>0</v>
      </c>
      <c r="D427" s="313">
        <v>1222186100</v>
      </c>
      <c r="E427" s="313">
        <v>1222186100</v>
      </c>
      <c r="F427" s="313">
        <v>0</v>
      </c>
    </row>
    <row r="428" spans="1:6" x14ac:dyDescent="0.25">
      <c r="A428" s="312">
        <v>251113</v>
      </c>
      <c r="B428" s="312" t="s">
        <v>538</v>
      </c>
      <c r="C428" s="313">
        <v>0</v>
      </c>
      <c r="D428" s="313">
        <v>0</v>
      </c>
      <c r="E428" s="313">
        <v>0</v>
      </c>
      <c r="F428" s="313">
        <v>0</v>
      </c>
    </row>
    <row r="429" spans="1:6" x14ac:dyDescent="0.25">
      <c r="A429" s="312">
        <v>251113001</v>
      </c>
      <c r="B429" s="312" t="s">
        <v>538</v>
      </c>
      <c r="C429" s="313">
        <v>0</v>
      </c>
      <c r="D429" s="313">
        <v>0</v>
      </c>
      <c r="E429" s="313">
        <v>0</v>
      </c>
      <c r="F429" s="313">
        <v>0</v>
      </c>
    </row>
    <row r="430" spans="1:6" x14ac:dyDescent="0.25">
      <c r="A430" s="312">
        <v>251115</v>
      </c>
      <c r="B430" s="312" t="s">
        <v>541</v>
      </c>
      <c r="C430" s="313">
        <v>0</v>
      </c>
      <c r="D430" s="313">
        <v>0</v>
      </c>
      <c r="E430" s="313">
        <v>0</v>
      </c>
      <c r="F430" s="313">
        <v>0</v>
      </c>
    </row>
    <row r="431" spans="1:6" x14ac:dyDescent="0.25">
      <c r="A431" s="312">
        <v>251115001</v>
      </c>
      <c r="B431" s="312" t="s">
        <v>541</v>
      </c>
      <c r="C431" s="313">
        <v>0</v>
      </c>
      <c r="D431" s="313">
        <v>0</v>
      </c>
      <c r="E431" s="313">
        <v>0</v>
      </c>
      <c r="F431" s="313">
        <v>0</v>
      </c>
    </row>
    <row r="432" spans="1:6" x14ac:dyDescent="0.25">
      <c r="A432" s="312">
        <v>251122</v>
      </c>
      <c r="B432" s="312" t="s">
        <v>544</v>
      </c>
      <c r="C432" s="313">
        <v>0</v>
      </c>
      <c r="D432" s="313">
        <v>6265691127</v>
      </c>
      <c r="E432" s="313">
        <v>6265691127</v>
      </c>
      <c r="F432" s="313">
        <v>0</v>
      </c>
    </row>
    <row r="433" spans="1:6" x14ac:dyDescent="0.25">
      <c r="A433" s="312">
        <v>251122001</v>
      </c>
      <c r="B433" s="312" t="s">
        <v>544</v>
      </c>
      <c r="C433" s="313">
        <v>0</v>
      </c>
      <c r="D433" s="313">
        <v>6265691127</v>
      </c>
      <c r="E433" s="313">
        <v>6265691127</v>
      </c>
      <c r="F433" s="313">
        <v>0</v>
      </c>
    </row>
    <row r="434" spans="1:6" x14ac:dyDescent="0.25">
      <c r="A434" s="312">
        <v>251123</v>
      </c>
      <c r="B434" s="312" t="s">
        <v>547</v>
      </c>
      <c r="C434" s="313">
        <v>0</v>
      </c>
      <c r="D434" s="313">
        <v>3505963710</v>
      </c>
      <c r="E434" s="313">
        <v>3505963710</v>
      </c>
      <c r="F434" s="313">
        <v>0</v>
      </c>
    </row>
    <row r="435" spans="1:6" x14ac:dyDescent="0.25">
      <c r="A435" s="312">
        <v>251123001</v>
      </c>
      <c r="B435" s="312" t="s">
        <v>547</v>
      </c>
      <c r="C435" s="313">
        <v>0</v>
      </c>
      <c r="D435" s="313">
        <v>3505963710</v>
      </c>
      <c r="E435" s="313">
        <v>3505963710</v>
      </c>
      <c r="F435" s="313">
        <v>0</v>
      </c>
    </row>
    <row r="436" spans="1:6" x14ac:dyDescent="0.25">
      <c r="A436" s="312">
        <v>251124</v>
      </c>
      <c r="B436" s="312" t="s">
        <v>550</v>
      </c>
      <c r="C436" s="313">
        <v>0</v>
      </c>
      <c r="D436" s="313">
        <v>1964970000</v>
      </c>
      <c r="E436" s="313">
        <v>1964970000</v>
      </c>
      <c r="F436" s="313">
        <v>0</v>
      </c>
    </row>
    <row r="437" spans="1:6" x14ac:dyDescent="0.25">
      <c r="A437" s="312">
        <v>251124001</v>
      </c>
      <c r="B437" s="312" t="s">
        <v>550</v>
      </c>
      <c r="C437" s="313">
        <v>0</v>
      </c>
      <c r="D437" s="313">
        <v>1964970000</v>
      </c>
      <c r="E437" s="313">
        <v>1964970000</v>
      </c>
      <c r="F437" s="313">
        <v>0</v>
      </c>
    </row>
    <row r="438" spans="1:6" x14ac:dyDescent="0.25">
      <c r="A438" s="312">
        <v>251125</v>
      </c>
      <c r="B438" s="312" t="s">
        <v>553</v>
      </c>
      <c r="C438" s="313">
        <v>0</v>
      </c>
      <c r="D438" s="313">
        <v>83724713.200000003</v>
      </c>
      <c r="E438" s="313">
        <v>83724713.200000003</v>
      </c>
      <c r="F438" s="313">
        <v>0</v>
      </c>
    </row>
    <row r="439" spans="1:6" x14ac:dyDescent="0.25">
      <c r="A439" s="312">
        <v>251125001</v>
      </c>
      <c r="B439" s="312" t="s">
        <v>553</v>
      </c>
      <c r="C439" s="313">
        <v>0</v>
      </c>
      <c r="D439" s="313">
        <v>83724713.200000003</v>
      </c>
      <c r="E439" s="313">
        <v>83724713.200000003</v>
      </c>
      <c r="F439" s="313">
        <v>0</v>
      </c>
    </row>
    <row r="440" spans="1:6" x14ac:dyDescent="0.25">
      <c r="A440" s="312">
        <v>2512</v>
      </c>
      <c r="B440" s="312" t="s">
        <v>555</v>
      </c>
      <c r="C440" s="313">
        <v>3512913005.1300001</v>
      </c>
      <c r="D440" s="313">
        <v>15195909</v>
      </c>
      <c r="E440" s="313">
        <v>60783638</v>
      </c>
      <c r="F440" s="313">
        <v>3558500734.1300001</v>
      </c>
    </row>
    <row r="441" spans="1:6" x14ac:dyDescent="0.25">
      <c r="A441" s="312">
        <v>251201</v>
      </c>
      <c r="B441" s="312" t="s">
        <v>527</v>
      </c>
      <c r="C441" s="313">
        <v>3512913005.1300001</v>
      </c>
      <c r="D441" s="313">
        <v>15195909</v>
      </c>
      <c r="E441" s="313">
        <v>60783638</v>
      </c>
      <c r="F441" s="313">
        <v>3558500734.1300001</v>
      </c>
    </row>
    <row r="442" spans="1:6" x14ac:dyDescent="0.25">
      <c r="A442" s="312">
        <v>251201001</v>
      </c>
      <c r="B442" s="312" t="s">
        <v>527</v>
      </c>
      <c r="C442" s="313">
        <v>3512913005.1300001</v>
      </c>
      <c r="D442" s="313">
        <v>15195909</v>
      </c>
      <c r="E442" s="313">
        <v>60783638</v>
      </c>
      <c r="F442" s="313">
        <v>3558500734.1300001</v>
      </c>
    </row>
    <row r="443" spans="1:6" x14ac:dyDescent="0.25">
      <c r="A443" s="312">
        <v>251290</v>
      </c>
      <c r="B443" s="312" t="s">
        <v>559</v>
      </c>
      <c r="C443" s="313">
        <v>0</v>
      </c>
      <c r="D443" s="313">
        <v>0</v>
      </c>
      <c r="E443" s="313">
        <v>0</v>
      </c>
      <c r="F443" s="313">
        <v>0</v>
      </c>
    </row>
    <row r="444" spans="1:6" x14ac:dyDescent="0.25">
      <c r="A444" s="312">
        <v>251290001</v>
      </c>
      <c r="B444" s="312" t="s">
        <v>559</v>
      </c>
      <c r="C444" s="313">
        <v>0</v>
      </c>
      <c r="D444" s="313">
        <v>0</v>
      </c>
      <c r="E444" s="313">
        <v>0</v>
      </c>
      <c r="F444" s="313">
        <v>0</v>
      </c>
    </row>
    <row r="445" spans="1:6" x14ac:dyDescent="0.25">
      <c r="A445" s="312">
        <v>27</v>
      </c>
      <c r="B445" s="312" t="s">
        <v>562</v>
      </c>
      <c r="C445" s="313">
        <v>1318860575.3900001</v>
      </c>
      <c r="D445" s="313">
        <v>627824839.94000006</v>
      </c>
      <c r="E445" s="313">
        <v>627824839.94000006</v>
      </c>
      <c r="F445" s="313">
        <v>1318860575.3900001</v>
      </c>
    </row>
    <row r="446" spans="1:6" x14ac:dyDescent="0.25">
      <c r="A446" s="312">
        <v>2701</v>
      </c>
      <c r="B446" s="312" t="s">
        <v>563</v>
      </c>
      <c r="C446" s="313">
        <v>1318860575.3900001</v>
      </c>
      <c r="D446" s="313">
        <v>627824839.94000006</v>
      </c>
      <c r="E446" s="313">
        <v>627824839.94000006</v>
      </c>
      <c r="F446" s="313">
        <v>1318860575.3900001</v>
      </c>
    </row>
    <row r="447" spans="1:6" x14ac:dyDescent="0.25">
      <c r="A447" s="312">
        <v>270101</v>
      </c>
      <c r="B447" s="312" t="s">
        <v>565</v>
      </c>
      <c r="C447" s="313">
        <v>0</v>
      </c>
      <c r="D447" s="313">
        <v>0</v>
      </c>
      <c r="E447" s="313">
        <v>0</v>
      </c>
      <c r="F447" s="313">
        <v>0</v>
      </c>
    </row>
    <row r="448" spans="1:6" x14ac:dyDescent="0.25">
      <c r="A448" s="312">
        <v>270101001</v>
      </c>
      <c r="B448" s="312" t="s">
        <v>565</v>
      </c>
      <c r="C448" s="313">
        <v>0</v>
      </c>
      <c r="D448" s="313">
        <v>0</v>
      </c>
      <c r="E448" s="313">
        <v>0</v>
      </c>
      <c r="F448" s="313">
        <v>0</v>
      </c>
    </row>
    <row r="449" spans="1:6" x14ac:dyDescent="0.25">
      <c r="A449" s="312">
        <v>270103</v>
      </c>
      <c r="B449" s="312" t="s">
        <v>568</v>
      </c>
      <c r="C449" s="313">
        <v>1318860575.3900001</v>
      </c>
      <c r="D449" s="313">
        <v>627824839.94000006</v>
      </c>
      <c r="E449" s="313">
        <v>627824839.94000006</v>
      </c>
      <c r="F449" s="313">
        <v>1318860575.3900001</v>
      </c>
    </row>
    <row r="450" spans="1:6" x14ac:dyDescent="0.25">
      <c r="A450" s="312">
        <v>270103001</v>
      </c>
      <c r="B450" s="312" t="s">
        <v>568</v>
      </c>
      <c r="C450" s="313">
        <v>1318860575.3900001</v>
      </c>
      <c r="D450" s="313">
        <v>627824839.94000006</v>
      </c>
      <c r="E450" s="313">
        <v>627824839.94000006</v>
      </c>
      <c r="F450" s="313">
        <v>1318860575.3900001</v>
      </c>
    </row>
    <row r="451" spans="1:6" x14ac:dyDescent="0.25">
      <c r="A451" s="312">
        <v>270105</v>
      </c>
      <c r="B451" s="312" t="s">
        <v>571</v>
      </c>
      <c r="C451" s="313">
        <v>0</v>
      </c>
      <c r="D451" s="313">
        <v>0</v>
      </c>
      <c r="E451" s="313">
        <v>0</v>
      </c>
      <c r="F451" s="313">
        <v>0</v>
      </c>
    </row>
    <row r="452" spans="1:6" x14ac:dyDescent="0.25">
      <c r="A452" s="312">
        <v>270105001</v>
      </c>
      <c r="B452" s="312" t="s">
        <v>571</v>
      </c>
      <c r="C452" s="313">
        <v>0</v>
      </c>
      <c r="D452" s="313">
        <v>0</v>
      </c>
      <c r="E452" s="313">
        <v>0</v>
      </c>
      <c r="F452" s="313">
        <v>0</v>
      </c>
    </row>
    <row r="453" spans="1:6" x14ac:dyDescent="0.25">
      <c r="A453" s="312">
        <v>270190</v>
      </c>
      <c r="B453" s="312" t="s">
        <v>574</v>
      </c>
      <c r="C453" s="313">
        <v>0</v>
      </c>
      <c r="D453" s="313">
        <v>0</v>
      </c>
      <c r="E453" s="313">
        <v>0</v>
      </c>
      <c r="F453" s="313">
        <v>0</v>
      </c>
    </row>
    <row r="454" spans="1:6" x14ac:dyDescent="0.25">
      <c r="A454" s="312">
        <v>270190001</v>
      </c>
      <c r="B454" s="312" t="s">
        <v>574</v>
      </c>
      <c r="C454" s="313">
        <v>0</v>
      </c>
      <c r="D454" s="313">
        <v>0</v>
      </c>
      <c r="E454" s="313">
        <v>0</v>
      </c>
      <c r="F454" s="313">
        <v>0</v>
      </c>
    </row>
    <row r="455" spans="1:6" x14ac:dyDescent="0.25">
      <c r="A455" s="312">
        <v>2790</v>
      </c>
      <c r="B455" s="312" t="s">
        <v>576</v>
      </c>
      <c r="C455" s="313">
        <v>0</v>
      </c>
      <c r="D455" s="313">
        <v>0</v>
      </c>
      <c r="E455" s="313">
        <v>0</v>
      </c>
      <c r="F455" s="313">
        <v>0</v>
      </c>
    </row>
    <row r="456" spans="1:6" x14ac:dyDescent="0.25">
      <c r="A456" s="312">
        <v>279090</v>
      </c>
      <c r="B456" s="312" t="s">
        <v>578</v>
      </c>
      <c r="C456" s="313">
        <v>0</v>
      </c>
      <c r="D456" s="313">
        <v>0</v>
      </c>
      <c r="E456" s="313">
        <v>0</v>
      </c>
      <c r="F456" s="313">
        <v>0</v>
      </c>
    </row>
    <row r="457" spans="1:6" x14ac:dyDescent="0.25">
      <c r="A457" s="312">
        <v>279090001</v>
      </c>
      <c r="B457" s="312" t="s">
        <v>578</v>
      </c>
      <c r="C457" s="313">
        <v>0</v>
      </c>
      <c r="D457" s="313">
        <v>0</v>
      </c>
      <c r="E457" s="313">
        <v>0</v>
      </c>
      <c r="F457" s="313">
        <v>0</v>
      </c>
    </row>
    <row r="458" spans="1:6" x14ac:dyDescent="0.25">
      <c r="A458" s="312" t="s">
        <v>580</v>
      </c>
      <c r="B458" s="312" t="s">
        <v>581</v>
      </c>
      <c r="C458" s="313">
        <v>147705565108.11899</v>
      </c>
      <c r="D458" s="313">
        <v>865977806.25999999</v>
      </c>
      <c r="E458" s="313">
        <v>48434604.420000002</v>
      </c>
      <c r="F458" s="313">
        <v>146888021906.27899</v>
      </c>
    </row>
    <row r="459" spans="1:6" x14ac:dyDescent="0.25">
      <c r="A459" s="312">
        <v>31</v>
      </c>
      <c r="B459" s="312" t="s">
        <v>583</v>
      </c>
      <c r="C459" s="313">
        <v>147705565108.11899</v>
      </c>
      <c r="D459" s="313">
        <v>865977806.25999999</v>
      </c>
      <c r="E459" s="313">
        <v>48434604.420000002</v>
      </c>
      <c r="F459" s="313">
        <v>146888021906.27899</v>
      </c>
    </row>
    <row r="460" spans="1:6" x14ac:dyDescent="0.25">
      <c r="A460" s="312">
        <v>3105</v>
      </c>
      <c r="B460" s="312" t="s">
        <v>584</v>
      </c>
      <c r="C460" s="313">
        <v>-53788504787.151001</v>
      </c>
      <c r="D460" s="313">
        <v>0</v>
      </c>
      <c r="E460" s="313">
        <v>0</v>
      </c>
      <c r="F460" s="313"/>
    </row>
    <row r="461" spans="1:6" x14ac:dyDescent="0.25">
      <c r="A461" s="312">
        <v>310506</v>
      </c>
      <c r="B461" s="312" t="s">
        <v>586</v>
      </c>
      <c r="C461" s="313">
        <v>-53788504787.151001</v>
      </c>
      <c r="D461" s="313">
        <v>0</v>
      </c>
      <c r="E461" s="313">
        <v>0</v>
      </c>
      <c r="F461" s="313">
        <v>-53788504787.151001</v>
      </c>
    </row>
    <row r="462" spans="1:6" x14ac:dyDescent="0.25">
      <c r="A462" s="312">
        <v>310506001</v>
      </c>
      <c r="B462" s="312" t="s">
        <v>588</v>
      </c>
      <c r="C462" s="313">
        <v>-53788504787.151001</v>
      </c>
      <c r="D462" s="313">
        <v>0</v>
      </c>
      <c r="E462" s="313">
        <v>0</v>
      </c>
      <c r="F462" s="313">
        <v>-53788504787.151001</v>
      </c>
    </row>
    <row r="463" spans="1:6" x14ac:dyDescent="0.25">
      <c r="A463" s="312">
        <v>310506002</v>
      </c>
      <c r="B463" s="312" t="s">
        <v>590</v>
      </c>
      <c r="C463" s="313">
        <v>0</v>
      </c>
      <c r="D463" s="313">
        <v>0</v>
      </c>
      <c r="E463" s="313">
        <v>0</v>
      </c>
      <c r="F463" s="313">
        <v>0</v>
      </c>
    </row>
    <row r="464" spans="1:6" x14ac:dyDescent="0.25">
      <c r="A464" s="312">
        <v>3109</v>
      </c>
      <c r="B464" s="312" t="s">
        <v>591</v>
      </c>
      <c r="C464" s="313">
        <v>201494069895.26999</v>
      </c>
      <c r="D464" s="313">
        <v>865977806.25999999</v>
      </c>
      <c r="E464" s="313">
        <v>48434604.420000002</v>
      </c>
      <c r="F464" s="313">
        <v>200676526693.42999</v>
      </c>
    </row>
    <row r="465" spans="1:6" x14ac:dyDescent="0.25">
      <c r="A465" s="312">
        <v>310901</v>
      </c>
      <c r="B465" s="312" t="s">
        <v>593</v>
      </c>
      <c r="C465" s="313">
        <v>211110315442.76999</v>
      </c>
      <c r="D465" s="313">
        <v>620510486.25999999</v>
      </c>
      <c r="E465" s="313">
        <v>31112247.120000001</v>
      </c>
      <c r="F465" s="313">
        <v>210520917203.63</v>
      </c>
    </row>
    <row r="466" spans="1:6" x14ac:dyDescent="0.25">
      <c r="A466" s="312">
        <v>310901001</v>
      </c>
      <c r="B466" s="312" t="s">
        <v>593</v>
      </c>
      <c r="C466" s="313">
        <v>216446128501.45001</v>
      </c>
      <c r="D466" s="313">
        <v>0</v>
      </c>
      <c r="E466" s="313">
        <v>0</v>
      </c>
      <c r="F466" s="313">
        <v>216446128501.45001</v>
      </c>
    </row>
    <row r="467" spans="1:6" ht="30" x14ac:dyDescent="0.25">
      <c r="A467" s="312">
        <v>310901002</v>
      </c>
      <c r="B467" s="312" t="s">
        <v>596</v>
      </c>
      <c r="C467" s="313">
        <v>-5335813058.6800003</v>
      </c>
      <c r="D467" s="313">
        <v>620510486.25999999</v>
      </c>
      <c r="E467" s="313">
        <v>31112247.120000001</v>
      </c>
      <c r="F467" s="313">
        <v>-5925211297.8199997</v>
      </c>
    </row>
    <row r="468" spans="1:6" x14ac:dyDescent="0.25">
      <c r="A468" s="312">
        <v>310902</v>
      </c>
      <c r="B468" s="312" t="s">
        <v>598</v>
      </c>
      <c r="C468" s="313">
        <v>-9616245547.5</v>
      </c>
      <c r="D468" s="313">
        <v>245467320</v>
      </c>
      <c r="E468" s="313">
        <v>17322357.300000001</v>
      </c>
      <c r="F468" s="313">
        <v>-9844390510.2000008</v>
      </c>
    </row>
    <row r="469" spans="1:6" x14ac:dyDescent="0.25">
      <c r="A469" s="312">
        <v>310902001</v>
      </c>
      <c r="B469" s="312" t="s">
        <v>598</v>
      </c>
      <c r="C469" s="313">
        <v>-7448601463.5200005</v>
      </c>
      <c r="D469" s="313">
        <v>0</v>
      </c>
      <c r="E469" s="313">
        <v>0</v>
      </c>
      <c r="F469" s="313">
        <v>-7448601463.5200005</v>
      </c>
    </row>
    <row r="470" spans="1:6" ht="30" x14ac:dyDescent="0.25">
      <c r="A470" s="312">
        <v>310902002</v>
      </c>
      <c r="B470" s="312" t="s">
        <v>596</v>
      </c>
      <c r="C470" s="313">
        <v>-2167644083.98</v>
      </c>
      <c r="D470" s="313">
        <v>245467320</v>
      </c>
      <c r="E470" s="313">
        <v>17322357.300000001</v>
      </c>
      <c r="F470" s="313">
        <v>-2395789046.6799998</v>
      </c>
    </row>
    <row r="471" spans="1:6" x14ac:dyDescent="0.25">
      <c r="A471" s="312">
        <v>3110</v>
      </c>
      <c r="B471" s="312" t="s">
        <v>601</v>
      </c>
      <c r="C471" s="313">
        <v>0</v>
      </c>
      <c r="D471" s="313">
        <v>0</v>
      </c>
      <c r="E471" s="313">
        <v>0</v>
      </c>
      <c r="F471" s="313">
        <v>0</v>
      </c>
    </row>
    <row r="472" spans="1:6" x14ac:dyDescent="0.25">
      <c r="A472" s="312">
        <v>311001</v>
      </c>
      <c r="B472" s="312" t="s">
        <v>603</v>
      </c>
      <c r="C472" s="313">
        <v>0</v>
      </c>
      <c r="D472" s="313">
        <v>0</v>
      </c>
      <c r="E472" s="313">
        <v>0</v>
      </c>
      <c r="F472" s="313">
        <v>0</v>
      </c>
    </row>
    <row r="473" spans="1:6" x14ac:dyDescent="0.25">
      <c r="A473" s="312">
        <v>311001001</v>
      </c>
      <c r="B473" s="312" t="s">
        <v>605</v>
      </c>
      <c r="C473" s="313">
        <v>0</v>
      </c>
      <c r="D473" s="313">
        <v>0</v>
      </c>
      <c r="E473" s="313">
        <v>0</v>
      </c>
      <c r="F473" s="313">
        <v>0</v>
      </c>
    </row>
    <row r="474" spans="1:6" x14ac:dyDescent="0.25">
      <c r="A474" s="312">
        <v>311002</v>
      </c>
      <c r="B474" s="312" t="s">
        <v>607</v>
      </c>
      <c r="C474" s="313">
        <v>0</v>
      </c>
      <c r="D474" s="313">
        <v>0</v>
      </c>
      <c r="E474" s="313">
        <v>0</v>
      </c>
      <c r="F474" s="313">
        <v>0</v>
      </c>
    </row>
    <row r="475" spans="1:6" x14ac:dyDescent="0.25">
      <c r="A475" s="312">
        <v>311002001</v>
      </c>
      <c r="B475" s="312" t="s">
        <v>607</v>
      </c>
      <c r="C475" s="313">
        <v>0</v>
      </c>
      <c r="D475" s="313">
        <v>0</v>
      </c>
      <c r="E475" s="313">
        <v>0</v>
      </c>
      <c r="F475" s="313">
        <v>0</v>
      </c>
    </row>
    <row r="476" spans="1:6" ht="30" x14ac:dyDescent="0.25">
      <c r="A476" s="312">
        <v>3145</v>
      </c>
      <c r="B476" s="312" t="s">
        <v>609</v>
      </c>
      <c r="C476" s="313">
        <v>0</v>
      </c>
      <c r="D476" s="313">
        <v>0</v>
      </c>
      <c r="E476" s="313">
        <v>0</v>
      </c>
      <c r="F476" s="313">
        <v>0</v>
      </c>
    </row>
    <row r="477" spans="1:6" x14ac:dyDescent="0.25">
      <c r="A477" s="312">
        <v>314506</v>
      </c>
      <c r="B477" s="312" t="s">
        <v>611</v>
      </c>
      <c r="C477" s="313">
        <v>0</v>
      </c>
      <c r="D477" s="313">
        <v>0</v>
      </c>
      <c r="E477" s="313">
        <v>0</v>
      </c>
      <c r="F477" s="313">
        <v>0</v>
      </c>
    </row>
    <row r="478" spans="1:6" x14ac:dyDescent="0.25">
      <c r="A478" s="312">
        <v>314506001</v>
      </c>
      <c r="B478" s="312" t="s">
        <v>613</v>
      </c>
      <c r="C478" s="313">
        <v>0</v>
      </c>
      <c r="D478" s="313">
        <v>0</v>
      </c>
      <c r="E478" s="313">
        <v>0</v>
      </c>
      <c r="F478" s="313">
        <v>0</v>
      </c>
    </row>
    <row r="479" spans="1:6" x14ac:dyDescent="0.25">
      <c r="A479" s="312">
        <v>314506002</v>
      </c>
      <c r="B479" s="312" t="s">
        <v>615</v>
      </c>
      <c r="C479" s="313">
        <v>0</v>
      </c>
      <c r="D479" s="313">
        <v>0</v>
      </c>
      <c r="E479" s="313">
        <v>0</v>
      </c>
      <c r="F479" s="313">
        <v>0</v>
      </c>
    </row>
    <row r="480" spans="1:6" ht="30" x14ac:dyDescent="0.25">
      <c r="A480" s="312">
        <v>314506003</v>
      </c>
      <c r="B480" s="312" t="s">
        <v>617</v>
      </c>
      <c r="C480" s="313">
        <v>0</v>
      </c>
      <c r="D480" s="313">
        <v>0</v>
      </c>
      <c r="E480" s="313">
        <v>0</v>
      </c>
      <c r="F480" s="313">
        <v>0</v>
      </c>
    </row>
    <row r="481" spans="1:6" ht="30" x14ac:dyDescent="0.25">
      <c r="A481" s="312">
        <v>314506004</v>
      </c>
      <c r="B481" s="312" t="s">
        <v>619</v>
      </c>
      <c r="C481" s="313">
        <v>0</v>
      </c>
      <c r="D481" s="313">
        <v>0</v>
      </c>
      <c r="E481" s="313">
        <v>0</v>
      </c>
      <c r="F481" s="313">
        <v>0</v>
      </c>
    </row>
    <row r="482" spans="1:6" x14ac:dyDescent="0.25">
      <c r="A482" s="312">
        <v>314512</v>
      </c>
      <c r="B482" s="312" t="s">
        <v>621</v>
      </c>
      <c r="C482" s="313">
        <v>0</v>
      </c>
      <c r="D482" s="313">
        <v>0</v>
      </c>
      <c r="E482" s="313">
        <v>0</v>
      </c>
      <c r="F482" s="313">
        <v>0</v>
      </c>
    </row>
    <row r="483" spans="1:6" x14ac:dyDescent="0.25">
      <c r="A483" s="312">
        <v>314512001</v>
      </c>
      <c r="B483" s="312" t="s">
        <v>623</v>
      </c>
      <c r="C483" s="313">
        <v>0</v>
      </c>
      <c r="D483" s="313">
        <v>0</v>
      </c>
      <c r="E483" s="313">
        <v>0</v>
      </c>
      <c r="F483" s="313">
        <v>0</v>
      </c>
    </row>
    <row r="484" spans="1:6" x14ac:dyDescent="0.25">
      <c r="A484" s="312">
        <v>314590</v>
      </c>
      <c r="B484" s="312" t="s">
        <v>625</v>
      </c>
      <c r="C484" s="313">
        <v>0</v>
      </c>
      <c r="D484" s="313">
        <v>0</v>
      </c>
      <c r="E484" s="313">
        <v>0</v>
      </c>
      <c r="F484" s="313">
        <v>0</v>
      </c>
    </row>
    <row r="485" spans="1:6" x14ac:dyDescent="0.25">
      <c r="A485" s="312">
        <v>314590001</v>
      </c>
      <c r="B485" s="312" t="s">
        <v>627</v>
      </c>
      <c r="C485" s="313">
        <v>0</v>
      </c>
      <c r="D485" s="313">
        <v>0</v>
      </c>
      <c r="E485" s="313">
        <v>0</v>
      </c>
      <c r="F485" s="313">
        <v>0</v>
      </c>
    </row>
    <row r="486" spans="1:6" x14ac:dyDescent="0.25">
      <c r="A486" s="312" t="s">
        <v>628</v>
      </c>
      <c r="B486" s="312" t="s">
        <v>629</v>
      </c>
      <c r="C486" s="313">
        <v>161410761998.48001</v>
      </c>
      <c r="D486" s="313">
        <v>324158143.63</v>
      </c>
      <c r="E486" s="313">
        <v>110354250069.69</v>
      </c>
      <c r="F486" s="313">
        <v>271440853924.54001</v>
      </c>
    </row>
    <row r="487" spans="1:6" x14ac:dyDescent="0.25">
      <c r="A487" s="312">
        <v>41</v>
      </c>
      <c r="B487" s="312" t="s">
        <v>631</v>
      </c>
      <c r="C487" s="313">
        <v>25264032</v>
      </c>
      <c r="D487" s="313">
        <v>55934</v>
      </c>
      <c r="E487" s="313">
        <v>2072690</v>
      </c>
      <c r="F487" s="313">
        <v>27280788</v>
      </c>
    </row>
    <row r="488" spans="1:6" ht="30" x14ac:dyDescent="0.25">
      <c r="A488" s="312">
        <v>4110</v>
      </c>
      <c r="B488" s="312" t="s">
        <v>1140</v>
      </c>
      <c r="C488" s="313">
        <v>25264032</v>
      </c>
      <c r="D488" s="313">
        <v>55934</v>
      </c>
      <c r="E488" s="313">
        <v>2072690</v>
      </c>
      <c r="F488" s="313">
        <v>27280788</v>
      </c>
    </row>
    <row r="489" spans="1:6" x14ac:dyDescent="0.25">
      <c r="A489" s="312">
        <v>411001</v>
      </c>
      <c r="B489" s="312" t="s">
        <v>30</v>
      </c>
      <c r="C489" s="313">
        <v>4964032</v>
      </c>
      <c r="D489" s="313">
        <v>55934</v>
      </c>
      <c r="E489" s="313">
        <v>2072690</v>
      </c>
      <c r="F489" s="313">
        <v>6980788</v>
      </c>
    </row>
    <row r="490" spans="1:6" x14ac:dyDescent="0.25">
      <c r="A490" s="312">
        <v>411001001</v>
      </c>
      <c r="B490" s="312" t="s">
        <v>30</v>
      </c>
      <c r="C490" s="313">
        <v>4964032</v>
      </c>
      <c r="D490" s="313">
        <v>55934</v>
      </c>
      <c r="E490" s="313">
        <v>2072690</v>
      </c>
      <c r="F490" s="313">
        <v>6980788</v>
      </c>
    </row>
    <row r="491" spans="1:6" x14ac:dyDescent="0.25">
      <c r="A491" s="312">
        <v>411002</v>
      </c>
      <c r="B491" s="312" t="s">
        <v>33</v>
      </c>
      <c r="C491" s="313">
        <v>20300000</v>
      </c>
      <c r="D491" s="313">
        <v>0</v>
      </c>
      <c r="E491" s="313">
        <v>0</v>
      </c>
      <c r="F491" s="313">
        <v>20300000</v>
      </c>
    </row>
    <row r="492" spans="1:6" x14ac:dyDescent="0.25">
      <c r="A492" s="312">
        <v>411002003</v>
      </c>
      <c r="B492" s="312" t="s">
        <v>1139</v>
      </c>
      <c r="C492" s="313">
        <v>20300000</v>
      </c>
      <c r="D492" s="313">
        <v>0</v>
      </c>
      <c r="E492" s="313">
        <v>0</v>
      </c>
      <c r="F492" s="313">
        <v>20300000</v>
      </c>
    </row>
    <row r="493" spans="1:6" x14ac:dyDescent="0.25">
      <c r="A493" s="312">
        <v>44</v>
      </c>
      <c r="B493" s="312" t="s">
        <v>634</v>
      </c>
      <c r="C493" s="313">
        <v>126949300</v>
      </c>
      <c r="D493" s="313">
        <v>0</v>
      </c>
      <c r="E493" s="313">
        <v>0</v>
      </c>
      <c r="F493" s="313">
        <v>126949300</v>
      </c>
    </row>
    <row r="494" spans="1:6" x14ac:dyDescent="0.25">
      <c r="A494" s="312">
        <v>4428</v>
      </c>
      <c r="B494" s="312" t="s">
        <v>635</v>
      </c>
      <c r="C494" s="313">
        <v>126949300</v>
      </c>
      <c r="D494" s="313">
        <v>0</v>
      </c>
      <c r="E494" s="313">
        <v>0</v>
      </c>
      <c r="F494" s="313">
        <v>126949300</v>
      </c>
    </row>
    <row r="495" spans="1:6" x14ac:dyDescent="0.25">
      <c r="A495" s="312">
        <v>442803</v>
      </c>
      <c r="B495" s="312" t="s">
        <v>1120</v>
      </c>
      <c r="C495" s="313">
        <v>499900</v>
      </c>
      <c r="D495" s="313">
        <v>0</v>
      </c>
      <c r="E495" s="313">
        <v>0</v>
      </c>
      <c r="F495" s="313">
        <v>499900</v>
      </c>
    </row>
    <row r="496" spans="1:6" x14ac:dyDescent="0.25">
      <c r="A496" s="312">
        <v>442803001</v>
      </c>
      <c r="B496" s="312" t="s">
        <v>1120</v>
      </c>
      <c r="C496" s="313">
        <v>499900</v>
      </c>
      <c r="D496" s="313">
        <v>0</v>
      </c>
      <c r="E496" s="313">
        <v>0</v>
      </c>
      <c r="F496" s="313">
        <v>499900</v>
      </c>
    </row>
    <row r="497" spans="1:6" ht="30" x14ac:dyDescent="0.25">
      <c r="A497" s="312">
        <v>442827</v>
      </c>
      <c r="B497" s="312" t="s">
        <v>1130</v>
      </c>
      <c r="C497" s="313">
        <v>126449400</v>
      </c>
      <c r="D497" s="313">
        <v>0</v>
      </c>
      <c r="E497" s="313">
        <v>0</v>
      </c>
      <c r="F497" s="313">
        <v>126449400</v>
      </c>
    </row>
    <row r="498" spans="1:6" ht="30" x14ac:dyDescent="0.25">
      <c r="A498" s="312">
        <v>442827001</v>
      </c>
      <c r="B498" s="312" t="s">
        <v>1130</v>
      </c>
      <c r="C498" s="313">
        <v>126449400</v>
      </c>
      <c r="D498" s="313">
        <v>0</v>
      </c>
      <c r="E498" s="313">
        <v>0</v>
      </c>
      <c r="F498" s="313">
        <v>126449400</v>
      </c>
    </row>
    <row r="499" spans="1:6" x14ac:dyDescent="0.25">
      <c r="A499" s="312">
        <v>47</v>
      </c>
      <c r="B499" s="312" t="s">
        <v>637</v>
      </c>
      <c r="C499" s="313">
        <v>160998632353.67999</v>
      </c>
      <c r="D499" s="313">
        <v>233205753.80000001</v>
      </c>
      <c r="E499" s="313">
        <v>109814004863.24001</v>
      </c>
      <c r="F499" s="313">
        <v>270579431463.12</v>
      </c>
    </row>
    <row r="500" spans="1:6" x14ac:dyDescent="0.25">
      <c r="A500" s="312">
        <v>4705</v>
      </c>
      <c r="B500" s="312" t="s">
        <v>638</v>
      </c>
      <c r="C500" s="313">
        <v>151809139274.67999</v>
      </c>
      <c r="D500" s="313">
        <v>233205753.80000001</v>
      </c>
      <c r="E500" s="313">
        <v>102384099350.24001</v>
      </c>
      <c r="F500" s="313">
        <v>253960032871.12</v>
      </c>
    </row>
    <row r="501" spans="1:6" x14ac:dyDescent="0.25">
      <c r="A501" s="312">
        <v>470508</v>
      </c>
      <c r="B501" s="312" t="s">
        <v>640</v>
      </c>
      <c r="C501" s="313">
        <v>134760428882.62</v>
      </c>
      <c r="D501" s="313">
        <v>226788454.80000001</v>
      </c>
      <c r="E501" s="313">
        <v>88593389193.240005</v>
      </c>
      <c r="F501" s="313">
        <v>223127029621.06</v>
      </c>
    </row>
    <row r="502" spans="1:6" x14ac:dyDescent="0.25">
      <c r="A502" s="312">
        <v>470510</v>
      </c>
      <c r="B502" s="312" t="s">
        <v>642</v>
      </c>
      <c r="C502" s="313">
        <v>17048710392.059999</v>
      </c>
      <c r="D502" s="313">
        <v>6417299</v>
      </c>
      <c r="E502" s="313">
        <v>13790710157</v>
      </c>
      <c r="F502" s="313">
        <v>30833003250.060001</v>
      </c>
    </row>
    <row r="503" spans="1:6" x14ac:dyDescent="0.25">
      <c r="A503" s="312">
        <v>4722</v>
      </c>
      <c r="B503" s="312" t="s">
        <v>643</v>
      </c>
      <c r="C503" s="313">
        <v>9189493079</v>
      </c>
      <c r="D503" s="313">
        <v>0</v>
      </c>
      <c r="E503" s="313">
        <v>7429905513</v>
      </c>
      <c r="F503" s="313">
        <v>16619398592</v>
      </c>
    </row>
    <row r="504" spans="1:6" x14ac:dyDescent="0.25">
      <c r="A504" s="312">
        <v>472201</v>
      </c>
      <c r="B504" s="312" t="s">
        <v>645</v>
      </c>
      <c r="C504" s="313">
        <v>9189493079</v>
      </c>
      <c r="D504" s="313">
        <v>0</v>
      </c>
      <c r="E504" s="313">
        <v>7429905513</v>
      </c>
      <c r="F504" s="313">
        <v>16619398592</v>
      </c>
    </row>
    <row r="505" spans="1:6" x14ac:dyDescent="0.25">
      <c r="A505" s="312">
        <v>48</v>
      </c>
      <c r="B505" s="312" t="s">
        <v>647</v>
      </c>
      <c r="C505" s="313">
        <v>259916312.80000001</v>
      </c>
      <c r="D505" s="313">
        <v>90896455.829999998</v>
      </c>
      <c r="E505" s="313">
        <v>538172516.45000005</v>
      </c>
      <c r="F505" s="313">
        <v>707192373.41999996</v>
      </c>
    </row>
    <row r="506" spans="1:6" x14ac:dyDescent="0.25">
      <c r="A506" s="312">
        <v>4802</v>
      </c>
      <c r="B506" s="312" t="s">
        <v>1109</v>
      </c>
      <c r="C506" s="313">
        <v>0</v>
      </c>
      <c r="D506" s="313">
        <v>0</v>
      </c>
      <c r="E506" s="313">
        <v>103681645.56999999</v>
      </c>
      <c r="F506" s="313">
        <v>103681645.56999999</v>
      </c>
    </row>
    <row r="507" spans="1:6" ht="30" x14ac:dyDescent="0.25">
      <c r="A507" s="312">
        <v>480232</v>
      </c>
      <c r="B507" s="312" t="s">
        <v>1138</v>
      </c>
      <c r="C507" s="313">
        <v>0</v>
      </c>
      <c r="D507" s="313">
        <v>0</v>
      </c>
      <c r="E507" s="313">
        <v>103681645.56999999</v>
      </c>
      <c r="F507" s="313">
        <v>103681645.56999999</v>
      </c>
    </row>
    <row r="508" spans="1:6" ht="30" x14ac:dyDescent="0.25">
      <c r="A508" s="312">
        <v>480232001</v>
      </c>
      <c r="B508" s="312" t="s">
        <v>1138</v>
      </c>
      <c r="C508" s="313">
        <v>0</v>
      </c>
      <c r="D508" s="313">
        <v>0</v>
      </c>
      <c r="E508" s="313">
        <v>103681645.56999999</v>
      </c>
      <c r="F508" s="313">
        <v>103681645.56999999</v>
      </c>
    </row>
    <row r="509" spans="1:6" x14ac:dyDescent="0.25">
      <c r="A509" s="312">
        <v>4808</v>
      </c>
      <c r="B509" s="312" t="s">
        <v>648</v>
      </c>
      <c r="C509" s="313">
        <v>259916312.80000001</v>
      </c>
      <c r="D509" s="313">
        <v>90896455.829999998</v>
      </c>
      <c r="E509" s="313">
        <v>137425184.88</v>
      </c>
      <c r="F509" s="313">
        <v>306445041.85000002</v>
      </c>
    </row>
    <row r="510" spans="1:6" x14ac:dyDescent="0.25">
      <c r="A510" s="312">
        <v>480817</v>
      </c>
      <c r="B510" s="312" t="s">
        <v>62</v>
      </c>
      <c r="C510" s="313">
        <v>116792979.83</v>
      </c>
      <c r="D510" s="313">
        <v>60920300.829999998</v>
      </c>
      <c r="E510" s="313">
        <v>121840601.66</v>
      </c>
      <c r="F510" s="313">
        <v>177713280.66</v>
      </c>
    </row>
    <row r="511" spans="1:6" x14ac:dyDescent="0.25">
      <c r="A511" s="312">
        <v>480817001</v>
      </c>
      <c r="B511" s="312" t="s">
        <v>651</v>
      </c>
      <c r="C511" s="313">
        <v>116792979.83</v>
      </c>
      <c r="D511" s="313">
        <v>60920300.829999998</v>
      </c>
      <c r="E511" s="313">
        <v>121840601.66</v>
      </c>
      <c r="F511" s="313">
        <v>177713280.66</v>
      </c>
    </row>
    <row r="512" spans="1:6" x14ac:dyDescent="0.25">
      <c r="A512" s="312">
        <v>480828</v>
      </c>
      <c r="B512" s="312" t="s">
        <v>53</v>
      </c>
      <c r="C512" s="313">
        <v>87039000</v>
      </c>
      <c r="D512" s="313">
        <v>0</v>
      </c>
      <c r="E512" s="313">
        <v>0</v>
      </c>
      <c r="F512" s="313">
        <v>87039000</v>
      </c>
    </row>
    <row r="513" spans="1:6" x14ac:dyDescent="0.25">
      <c r="A513" s="312">
        <v>480828001</v>
      </c>
      <c r="B513" s="312" t="s">
        <v>53</v>
      </c>
      <c r="C513" s="313">
        <v>87039000</v>
      </c>
      <c r="D513" s="313">
        <v>0</v>
      </c>
      <c r="E513" s="313">
        <v>0</v>
      </c>
      <c r="F513" s="313">
        <v>87039000</v>
      </c>
    </row>
    <row r="514" spans="1:6" x14ac:dyDescent="0.25">
      <c r="A514" s="312">
        <v>480863</v>
      </c>
      <c r="B514" s="312" t="s">
        <v>1129</v>
      </c>
      <c r="C514" s="313">
        <v>33972847.219999999</v>
      </c>
      <c r="D514" s="313">
        <v>8340163</v>
      </c>
      <c r="E514" s="313">
        <v>15463127</v>
      </c>
      <c r="F514" s="313">
        <v>41095811.219999999</v>
      </c>
    </row>
    <row r="515" spans="1:6" x14ac:dyDescent="0.25">
      <c r="A515" s="312">
        <v>480863001</v>
      </c>
      <c r="B515" s="312" t="s">
        <v>1129</v>
      </c>
      <c r="C515" s="313">
        <v>33972847.219999999</v>
      </c>
      <c r="D515" s="313">
        <v>8340163</v>
      </c>
      <c r="E515" s="313">
        <v>15463127</v>
      </c>
      <c r="F515" s="313">
        <v>41095811.219999999</v>
      </c>
    </row>
    <row r="516" spans="1:6" x14ac:dyDescent="0.25">
      <c r="A516" s="312">
        <v>480890</v>
      </c>
      <c r="B516" s="312" t="s">
        <v>655</v>
      </c>
      <c r="C516" s="313">
        <v>22111485.75</v>
      </c>
      <c r="D516" s="313">
        <v>21635992</v>
      </c>
      <c r="E516" s="313">
        <v>121456.22</v>
      </c>
      <c r="F516" s="313">
        <v>596949.97</v>
      </c>
    </row>
    <row r="517" spans="1:6" x14ac:dyDescent="0.25">
      <c r="A517" s="312">
        <v>480890001</v>
      </c>
      <c r="B517" s="312" t="s">
        <v>655</v>
      </c>
      <c r="C517" s="313">
        <v>20390575</v>
      </c>
      <c r="D517" s="313">
        <v>20390575</v>
      </c>
      <c r="E517" s="313">
        <v>0</v>
      </c>
      <c r="F517" s="313">
        <v>0</v>
      </c>
    </row>
    <row r="518" spans="1:6" x14ac:dyDescent="0.25">
      <c r="A518" s="312">
        <v>480890003</v>
      </c>
      <c r="B518" s="312" t="s">
        <v>657</v>
      </c>
      <c r="C518" s="313">
        <v>6291.75</v>
      </c>
      <c r="D518" s="313">
        <v>0</v>
      </c>
      <c r="E518" s="313">
        <v>1608.22</v>
      </c>
      <c r="F518" s="313">
        <v>7899.97</v>
      </c>
    </row>
    <row r="519" spans="1:6" x14ac:dyDescent="0.25">
      <c r="A519" s="312">
        <v>480890008</v>
      </c>
      <c r="B519" s="312" t="s">
        <v>988</v>
      </c>
      <c r="C519" s="313">
        <v>1714619</v>
      </c>
      <c r="D519" s="313">
        <v>1245417</v>
      </c>
      <c r="E519" s="313">
        <v>119848</v>
      </c>
      <c r="F519" s="313">
        <v>589050</v>
      </c>
    </row>
    <row r="520" spans="1:6" x14ac:dyDescent="0.25">
      <c r="A520" s="312">
        <v>4831</v>
      </c>
      <c r="B520" s="312" t="s">
        <v>1137</v>
      </c>
      <c r="C520" s="313">
        <v>0</v>
      </c>
      <c r="D520" s="313">
        <v>0</v>
      </c>
      <c r="E520" s="313">
        <v>297065686</v>
      </c>
      <c r="F520" s="313">
        <v>297065686</v>
      </c>
    </row>
    <row r="521" spans="1:6" x14ac:dyDescent="0.25">
      <c r="A521" s="312">
        <v>483101</v>
      </c>
      <c r="B521" s="312" t="s">
        <v>1136</v>
      </c>
      <c r="C521" s="313">
        <v>0</v>
      </c>
      <c r="D521" s="313">
        <v>0</v>
      </c>
      <c r="E521" s="313">
        <v>297065686</v>
      </c>
      <c r="F521" s="313">
        <v>297065686</v>
      </c>
    </row>
    <row r="522" spans="1:6" x14ac:dyDescent="0.25">
      <c r="A522" s="312">
        <v>483101001</v>
      </c>
      <c r="B522" s="312" t="s">
        <v>1136</v>
      </c>
      <c r="C522" s="313">
        <v>0</v>
      </c>
      <c r="D522" s="313">
        <v>0</v>
      </c>
      <c r="E522" s="313">
        <v>297065686</v>
      </c>
      <c r="F522" s="313">
        <v>297065686</v>
      </c>
    </row>
    <row r="523" spans="1:6" x14ac:dyDescent="0.25">
      <c r="A523" s="312" t="s">
        <v>658</v>
      </c>
      <c r="B523" s="312" t="s">
        <v>659</v>
      </c>
      <c r="C523" s="313">
        <v>161249784448.28</v>
      </c>
      <c r="D523" s="313">
        <v>120021107688.89999</v>
      </c>
      <c r="E523" s="313">
        <v>14415407287.389999</v>
      </c>
      <c r="F523" s="313">
        <v>266855484849.79001</v>
      </c>
    </row>
    <row r="524" spans="1:6" x14ac:dyDescent="0.25">
      <c r="A524" s="312">
        <v>51</v>
      </c>
      <c r="B524" s="312" t="s">
        <v>661</v>
      </c>
      <c r="C524" s="313">
        <v>158618703559.10001</v>
      </c>
      <c r="D524" s="313">
        <v>119628948115.86</v>
      </c>
      <c r="E524" s="313">
        <v>14398699835.59</v>
      </c>
      <c r="F524" s="313">
        <v>263848951839.37</v>
      </c>
    </row>
    <row r="525" spans="1:6" x14ac:dyDescent="0.25">
      <c r="A525" s="312">
        <v>5101</v>
      </c>
      <c r="B525" s="312" t="s">
        <v>662</v>
      </c>
      <c r="C525" s="313">
        <v>64502470020</v>
      </c>
      <c r="D525" s="313">
        <v>36401189196</v>
      </c>
      <c r="E525" s="313">
        <v>530367820</v>
      </c>
      <c r="F525" s="313">
        <v>100373291396</v>
      </c>
    </row>
    <row r="526" spans="1:6" x14ac:dyDescent="0.25">
      <c r="A526" s="312">
        <v>510101</v>
      </c>
      <c r="B526" s="312" t="s">
        <v>664</v>
      </c>
      <c r="C526" s="313">
        <v>49971115769</v>
      </c>
      <c r="D526" s="313">
        <v>26529338040</v>
      </c>
      <c r="E526" s="313">
        <v>28258097</v>
      </c>
      <c r="F526" s="313">
        <v>76472195712</v>
      </c>
    </row>
    <row r="527" spans="1:6" x14ac:dyDescent="0.25">
      <c r="A527" s="312">
        <v>510101001</v>
      </c>
      <c r="B527" s="312" t="s">
        <v>664</v>
      </c>
      <c r="C527" s="313">
        <v>49971115769</v>
      </c>
      <c r="D527" s="313">
        <v>26529338040</v>
      </c>
      <c r="E527" s="313">
        <v>28258097</v>
      </c>
      <c r="F527" s="313">
        <v>76472195712</v>
      </c>
    </row>
    <row r="528" spans="1:6" x14ac:dyDescent="0.25">
      <c r="A528" s="312">
        <v>510103</v>
      </c>
      <c r="B528" s="312" t="s">
        <v>667</v>
      </c>
      <c r="C528" s="313">
        <v>29375747</v>
      </c>
      <c r="D528" s="313">
        <v>43443793</v>
      </c>
      <c r="E528" s="313">
        <v>0</v>
      </c>
      <c r="F528" s="313">
        <v>72819540</v>
      </c>
    </row>
    <row r="529" spans="1:6" x14ac:dyDescent="0.25">
      <c r="A529" s="312">
        <v>510103001</v>
      </c>
      <c r="B529" s="312" t="s">
        <v>667</v>
      </c>
      <c r="C529" s="313">
        <v>29375747</v>
      </c>
      <c r="D529" s="313">
        <v>43443793</v>
      </c>
      <c r="E529" s="313">
        <v>0</v>
      </c>
      <c r="F529" s="313">
        <v>72819540</v>
      </c>
    </row>
    <row r="530" spans="1:6" x14ac:dyDescent="0.25">
      <c r="A530" s="312">
        <v>510105</v>
      </c>
      <c r="B530" s="312" t="s">
        <v>670</v>
      </c>
      <c r="C530" s="313">
        <v>10313605327</v>
      </c>
      <c r="D530" s="313">
        <v>7418576513</v>
      </c>
      <c r="E530" s="313">
        <v>0</v>
      </c>
      <c r="F530" s="313">
        <v>17732181840</v>
      </c>
    </row>
    <row r="531" spans="1:6" x14ac:dyDescent="0.25">
      <c r="A531" s="312">
        <v>510105001</v>
      </c>
      <c r="B531" s="312" t="s">
        <v>670</v>
      </c>
      <c r="C531" s="313">
        <v>10313605327</v>
      </c>
      <c r="D531" s="313">
        <v>7418576513</v>
      </c>
      <c r="E531" s="313">
        <v>0</v>
      </c>
      <c r="F531" s="313">
        <v>17732181840</v>
      </c>
    </row>
    <row r="532" spans="1:6" x14ac:dyDescent="0.25">
      <c r="A532" s="312">
        <v>510110</v>
      </c>
      <c r="B532" s="312" t="s">
        <v>673</v>
      </c>
      <c r="C532" s="313">
        <v>1097066919</v>
      </c>
      <c r="D532" s="313">
        <v>519861926</v>
      </c>
      <c r="E532" s="313">
        <v>0</v>
      </c>
      <c r="F532" s="313">
        <v>1616928845</v>
      </c>
    </row>
    <row r="533" spans="1:6" x14ac:dyDescent="0.25">
      <c r="A533" s="312">
        <v>510110001</v>
      </c>
      <c r="B533" s="312" t="s">
        <v>673</v>
      </c>
      <c r="C533" s="313">
        <v>1097066919</v>
      </c>
      <c r="D533" s="313">
        <v>519861926</v>
      </c>
      <c r="E533" s="313">
        <v>0</v>
      </c>
      <c r="F533" s="313">
        <v>1616928845</v>
      </c>
    </row>
    <row r="534" spans="1:6" x14ac:dyDescent="0.25">
      <c r="A534" s="312">
        <v>510119</v>
      </c>
      <c r="B534" s="312" t="s">
        <v>527</v>
      </c>
      <c r="C534" s="313">
        <v>3091306258</v>
      </c>
      <c r="D534" s="313">
        <v>1889968924</v>
      </c>
      <c r="E534" s="313">
        <v>502109723</v>
      </c>
      <c r="F534" s="313">
        <v>4479165459</v>
      </c>
    </row>
    <row r="535" spans="1:6" x14ac:dyDescent="0.25">
      <c r="A535" s="312">
        <v>510119001</v>
      </c>
      <c r="B535" s="312" t="s">
        <v>677</v>
      </c>
      <c r="C535" s="313">
        <v>977577578</v>
      </c>
      <c r="D535" s="313">
        <v>740892974</v>
      </c>
      <c r="E535" s="313">
        <v>185223240</v>
      </c>
      <c r="F535" s="313">
        <v>1533247312</v>
      </c>
    </row>
    <row r="536" spans="1:6" x14ac:dyDescent="0.25">
      <c r="A536" s="312">
        <v>510119003</v>
      </c>
      <c r="B536" s="312" t="s">
        <v>679</v>
      </c>
      <c r="C536" s="313">
        <v>1751606087</v>
      </c>
      <c r="D536" s="313">
        <v>1088292312</v>
      </c>
      <c r="E536" s="313">
        <v>301690574</v>
      </c>
      <c r="F536" s="313">
        <v>2538207825</v>
      </c>
    </row>
    <row r="537" spans="1:6" x14ac:dyDescent="0.25">
      <c r="A537" s="312">
        <v>510119018</v>
      </c>
      <c r="B537" s="312" t="s">
        <v>681</v>
      </c>
      <c r="C537" s="313">
        <v>362122593</v>
      </c>
      <c r="D537" s="313">
        <v>60783638</v>
      </c>
      <c r="E537" s="313">
        <v>15195909</v>
      </c>
      <c r="F537" s="313">
        <v>407710322</v>
      </c>
    </row>
    <row r="538" spans="1:6" x14ac:dyDescent="0.25">
      <c r="A538" s="312">
        <v>5102</v>
      </c>
      <c r="B538" s="312" t="s">
        <v>1119</v>
      </c>
      <c r="C538" s="313">
        <v>67194068</v>
      </c>
      <c r="D538" s="313">
        <v>54776688</v>
      </c>
      <c r="E538" s="313">
        <v>16558888</v>
      </c>
      <c r="F538" s="313">
        <v>105411868</v>
      </c>
    </row>
    <row r="539" spans="1:6" x14ac:dyDescent="0.25">
      <c r="A539" s="312">
        <v>510201</v>
      </c>
      <c r="B539" s="312" t="s">
        <v>553</v>
      </c>
      <c r="C539" s="313">
        <v>67194068</v>
      </c>
      <c r="D539" s="313">
        <v>54776688</v>
      </c>
      <c r="E539" s="313">
        <v>16558888</v>
      </c>
      <c r="F539" s="313">
        <v>105411868</v>
      </c>
    </row>
    <row r="540" spans="1:6" x14ac:dyDescent="0.25">
      <c r="A540" s="312">
        <v>510201001</v>
      </c>
      <c r="B540" s="312" t="s">
        <v>553</v>
      </c>
      <c r="C540" s="313">
        <v>67194068</v>
      </c>
      <c r="D540" s="313">
        <v>54776688</v>
      </c>
      <c r="E540" s="313">
        <v>16558888</v>
      </c>
      <c r="F540" s="313">
        <v>105411868</v>
      </c>
    </row>
    <row r="541" spans="1:6" x14ac:dyDescent="0.25">
      <c r="A541" s="312">
        <v>5103</v>
      </c>
      <c r="B541" s="312" t="s">
        <v>682</v>
      </c>
      <c r="C541" s="313">
        <v>20945403404</v>
      </c>
      <c r="D541" s="313">
        <v>16238051904</v>
      </c>
      <c r="E541" s="313">
        <v>3283220593</v>
      </c>
      <c r="F541" s="313">
        <v>33900234715</v>
      </c>
    </row>
    <row r="542" spans="1:6" x14ac:dyDescent="0.25">
      <c r="A542" s="312">
        <v>510302</v>
      </c>
      <c r="B542" s="312" t="s">
        <v>550</v>
      </c>
      <c r="C542" s="313">
        <v>2956372600</v>
      </c>
      <c r="D542" s="313">
        <v>1964970000</v>
      </c>
      <c r="E542" s="313">
        <v>34400</v>
      </c>
      <c r="F542" s="313">
        <v>4921308200</v>
      </c>
    </row>
    <row r="543" spans="1:6" x14ac:dyDescent="0.25">
      <c r="A543" s="312">
        <v>510302001</v>
      </c>
      <c r="B543" s="312" t="s">
        <v>550</v>
      </c>
      <c r="C543" s="313">
        <v>2956372600</v>
      </c>
      <c r="D543" s="313">
        <v>1964970000</v>
      </c>
      <c r="E543" s="313">
        <v>34400</v>
      </c>
      <c r="F543" s="313">
        <v>4921308200</v>
      </c>
    </row>
    <row r="544" spans="1:6" x14ac:dyDescent="0.25">
      <c r="A544" s="312">
        <v>510303</v>
      </c>
      <c r="B544" s="312" t="s">
        <v>686</v>
      </c>
      <c r="C544" s="313">
        <v>5962642443</v>
      </c>
      <c r="D544" s="313">
        <v>3504925868</v>
      </c>
      <c r="E544" s="313">
        <v>535721</v>
      </c>
      <c r="F544" s="313">
        <v>9467032590</v>
      </c>
    </row>
    <row r="545" spans="1:6" x14ac:dyDescent="0.25">
      <c r="A545" s="312">
        <v>510303001</v>
      </c>
      <c r="B545" s="312" t="s">
        <v>686</v>
      </c>
      <c r="C545" s="313">
        <v>5962642443</v>
      </c>
      <c r="D545" s="313">
        <v>3504925868</v>
      </c>
      <c r="E545" s="313">
        <v>535721</v>
      </c>
      <c r="F545" s="313">
        <v>9467032590</v>
      </c>
    </row>
    <row r="546" spans="1:6" x14ac:dyDescent="0.25">
      <c r="A546" s="312">
        <v>510305</v>
      </c>
      <c r="B546" s="312" t="s">
        <v>689</v>
      </c>
      <c r="C546" s="313">
        <v>1741815100</v>
      </c>
      <c r="D546" s="313">
        <v>1222180900</v>
      </c>
      <c r="E546" s="313">
        <v>146600</v>
      </c>
      <c r="F546" s="313">
        <v>2963849400</v>
      </c>
    </row>
    <row r="547" spans="1:6" x14ac:dyDescent="0.25">
      <c r="A547" s="312">
        <v>510305001</v>
      </c>
      <c r="B547" s="312" t="s">
        <v>689</v>
      </c>
      <c r="C547" s="313">
        <v>1741815100</v>
      </c>
      <c r="D547" s="313">
        <v>1222180900</v>
      </c>
      <c r="E547" s="313">
        <v>146600</v>
      </c>
      <c r="F547" s="313">
        <v>2963849400</v>
      </c>
    </row>
    <row r="548" spans="1:6" ht="30" x14ac:dyDescent="0.25">
      <c r="A548" s="312">
        <v>510306</v>
      </c>
      <c r="B548" s="312" t="s">
        <v>692</v>
      </c>
      <c r="C548" s="313">
        <v>5348634921</v>
      </c>
      <c r="D548" s="313">
        <v>3281736651</v>
      </c>
      <c r="E548" s="313">
        <v>12600</v>
      </c>
      <c r="F548" s="313">
        <v>8630358972</v>
      </c>
    </row>
    <row r="549" spans="1:6" ht="30" x14ac:dyDescent="0.25">
      <c r="A549" s="312">
        <v>510306001</v>
      </c>
      <c r="B549" s="312" t="s">
        <v>692</v>
      </c>
      <c r="C549" s="313">
        <v>5348634921</v>
      </c>
      <c r="D549" s="313">
        <v>3281736651</v>
      </c>
      <c r="E549" s="313">
        <v>12600</v>
      </c>
      <c r="F549" s="313">
        <v>8630358972</v>
      </c>
    </row>
    <row r="550" spans="1:6" ht="30" x14ac:dyDescent="0.25">
      <c r="A550" s="312">
        <v>510307</v>
      </c>
      <c r="B550" s="312" t="s">
        <v>695</v>
      </c>
      <c r="C550" s="313">
        <v>4935938340</v>
      </c>
      <c r="D550" s="313">
        <v>6264238485</v>
      </c>
      <c r="E550" s="313">
        <v>3282491272</v>
      </c>
      <c r="F550" s="313">
        <v>7917685553</v>
      </c>
    </row>
    <row r="551" spans="1:6" ht="30" x14ac:dyDescent="0.25">
      <c r="A551" s="312">
        <v>510307001</v>
      </c>
      <c r="B551" s="312" t="s">
        <v>695</v>
      </c>
      <c r="C551" s="313">
        <v>4935938340</v>
      </c>
      <c r="D551" s="313">
        <v>6264238485</v>
      </c>
      <c r="E551" s="313">
        <v>3282491272</v>
      </c>
      <c r="F551" s="313">
        <v>7917685553</v>
      </c>
    </row>
    <row r="552" spans="1:6" x14ac:dyDescent="0.25">
      <c r="A552" s="312">
        <v>5104</v>
      </c>
      <c r="B552" s="312" t="s">
        <v>697</v>
      </c>
      <c r="C552" s="313">
        <v>3696008600</v>
      </c>
      <c r="D552" s="313">
        <v>2456368900</v>
      </c>
      <c r="E552" s="313">
        <v>43200</v>
      </c>
      <c r="F552" s="313">
        <v>6152334300</v>
      </c>
    </row>
    <row r="553" spans="1:6" x14ac:dyDescent="0.25">
      <c r="A553" s="312">
        <v>510401</v>
      </c>
      <c r="B553" s="312" t="s">
        <v>490</v>
      </c>
      <c r="C553" s="313">
        <v>2217321400</v>
      </c>
      <c r="D553" s="313">
        <v>1473740900</v>
      </c>
      <c r="E553" s="313">
        <v>25800</v>
      </c>
      <c r="F553" s="313">
        <v>3691036500</v>
      </c>
    </row>
    <row r="554" spans="1:6" x14ac:dyDescent="0.25">
      <c r="A554" s="312">
        <v>510401001</v>
      </c>
      <c r="B554" s="312" t="s">
        <v>490</v>
      </c>
      <c r="C554" s="313">
        <v>2217321400</v>
      </c>
      <c r="D554" s="313">
        <v>1473740900</v>
      </c>
      <c r="E554" s="313">
        <v>25800</v>
      </c>
      <c r="F554" s="313">
        <v>3691036500</v>
      </c>
    </row>
    <row r="555" spans="1:6" x14ac:dyDescent="0.25">
      <c r="A555" s="312">
        <v>510402</v>
      </c>
      <c r="B555" s="312" t="s">
        <v>492</v>
      </c>
      <c r="C555" s="313">
        <v>369720900</v>
      </c>
      <c r="D555" s="313">
        <v>245672400</v>
      </c>
      <c r="E555" s="313">
        <v>4400</v>
      </c>
      <c r="F555" s="313">
        <v>615388900</v>
      </c>
    </row>
    <row r="556" spans="1:6" x14ac:dyDescent="0.25">
      <c r="A556" s="312">
        <v>510402001</v>
      </c>
      <c r="B556" s="312" t="s">
        <v>492</v>
      </c>
      <c r="C556" s="313">
        <v>369720900</v>
      </c>
      <c r="D556" s="313">
        <v>245672400</v>
      </c>
      <c r="E556" s="313">
        <v>4400</v>
      </c>
      <c r="F556" s="313">
        <v>615388900</v>
      </c>
    </row>
    <row r="557" spans="1:6" x14ac:dyDescent="0.25">
      <c r="A557" s="312">
        <v>510403</v>
      </c>
      <c r="B557" s="312" t="s">
        <v>483</v>
      </c>
      <c r="C557" s="313">
        <v>369720900</v>
      </c>
      <c r="D557" s="313">
        <v>245672400</v>
      </c>
      <c r="E557" s="313">
        <v>4400</v>
      </c>
      <c r="F557" s="313">
        <v>615388900</v>
      </c>
    </row>
    <row r="558" spans="1:6" x14ac:dyDescent="0.25">
      <c r="A558" s="312">
        <v>510403001</v>
      </c>
      <c r="B558" s="312" t="s">
        <v>483</v>
      </c>
      <c r="C558" s="313">
        <v>369720900</v>
      </c>
      <c r="D558" s="313">
        <v>245672400</v>
      </c>
      <c r="E558" s="313">
        <v>4400</v>
      </c>
      <c r="F558" s="313">
        <v>615388900</v>
      </c>
    </row>
    <row r="559" spans="1:6" ht="30" x14ac:dyDescent="0.25">
      <c r="A559" s="312">
        <v>510404</v>
      </c>
      <c r="B559" s="312" t="s">
        <v>481</v>
      </c>
      <c r="C559" s="313">
        <v>739245400</v>
      </c>
      <c r="D559" s="313">
        <v>491283200</v>
      </c>
      <c r="E559" s="313">
        <v>8600</v>
      </c>
      <c r="F559" s="313">
        <v>1230520000</v>
      </c>
    </row>
    <row r="560" spans="1:6" ht="30" x14ac:dyDescent="0.25">
      <c r="A560" s="312">
        <v>510404001</v>
      </c>
      <c r="B560" s="312" t="s">
        <v>481</v>
      </c>
      <c r="C560" s="313">
        <v>739245400</v>
      </c>
      <c r="D560" s="313">
        <v>491283200</v>
      </c>
      <c r="E560" s="313">
        <v>8600</v>
      </c>
      <c r="F560" s="313">
        <v>1230520000</v>
      </c>
    </row>
    <row r="561" spans="1:6" x14ac:dyDescent="0.25">
      <c r="A561" s="312">
        <v>5107</v>
      </c>
      <c r="B561" s="312" t="s">
        <v>706</v>
      </c>
      <c r="C561" s="313">
        <v>29730093307</v>
      </c>
      <c r="D561" s="313">
        <v>21295884264.240002</v>
      </c>
      <c r="E561" s="313">
        <v>2768778138.2399998</v>
      </c>
      <c r="F561" s="313">
        <v>48257199433</v>
      </c>
    </row>
    <row r="562" spans="1:6" x14ac:dyDescent="0.25">
      <c r="A562" s="312">
        <v>510701</v>
      </c>
      <c r="B562" s="312" t="s">
        <v>513</v>
      </c>
      <c r="C562" s="313">
        <v>3762816902</v>
      </c>
      <c r="D562" s="313">
        <v>2251154696</v>
      </c>
      <c r="E562" s="313">
        <v>383546614</v>
      </c>
      <c r="F562" s="313">
        <v>5630424984</v>
      </c>
    </row>
    <row r="563" spans="1:6" x14ac:dyDescent="0.25">
      <c r="A563" s="312">
        <v>510701001</v>
      </c>
      <c r="B563" s="312" t="s">
        <v>513</v>
      </c>
      <c r="C563" s="313">
        <v>3762816902</v>
      </c>
      <c r="D563" s="313">
        <v>2251154696</v>
      </c>
      <c r="E563" s="313">
        <v>383546614</v>
      </c>
      <c r="F563" s="313">
        <v>5630424984</v>
      </c>
    </row>
    <row r="564" spans="1:6" x14ac:dyDescent="0.25">
      <c r="A564" s="312">
        <v>510702</v>
      </c>
      <c r="B564" s="312" t="s">
        <v>510</v>
      </c>
      <c r="C564" s="313">
        <v>5874006331</v>
      </c>
      <c r="D564" s="313">
        <v>3356109669</v>
      </c>
      <c r="E564" s="313">
        <v>116000</v>
      </c>
      <c r="F564" s="313">
        <v>9230000000</v>
      </c>
    </row>
    <row r="565" spans="1:6" x14ac:dyDescent="0.25">
      <c r="A565" s="312">
        <v>510702001</v>
      </c>
      <c r="B565" s="312" t="s">
        <v>510</v>
      </c>
      <c r="C565" s="313">
        <v>5874006331</v>
      </c>
      <c r="D565" s="313">
        <v>3356109669</v>
      </c>
      <c r="E565" s="313">
        <v>116000</v>
      </c>
      <c r="F565" s="313">
        <v>9230000000</v>
      </c>
    </row>
    <row r="566" spans="1:6" x14ac:dyDescent="0.25">
      <c r="A566" s="312">
        <v>510704</v>
      </c>
      <c r="B566" s="312" t="s">
        <v>516</v>
      </c>
      <c r="C566" s="313">
        <v>2406457341</v>
      </c>
      <c r="D566" s="313">
        <v>1684104520</v>
      </c>
      <c r="E566" s="313">
        <v>416304933</v>
      </c>
      <c r="F566" s="313">
        <v>3674256928</v>
      </c>
    </row>
    <row r="567" spans="1:6" x14ac:dyDescent="0.25">
      <c r="A567" s="312">
        <v>510704001</v>
      </c>
      <c r="B567" s="312" t="s">
        <v>516</v>
      </c>
      <c r="C567" s="313">
        <v>2406457341</v>
      </c>
      <c r="D567" s="313">
        <v>1684104520</v>
      </c>
      <c r="E567" s="313">
        <v>416304933</v>
      </c>
      <c r="F567" s="313">
        <v>3674256928</v>
      </c>
    </row>
    <row r="568" spans="1:6" x14ac:dyDescent="0.25">
      <c r="A568" s="312">
        <v>510705</v>
      </c>
      <c r="B568" s="312" t="s">
        <v>522</v>
      </c>
      <c r="C568" s="313">
        <v>6218124439</v>
      </c>
      <c r="D568" s="313">
        <v>5227217587</v>
      </c>
      <c r="E568" s="313">
        <v>1317382765</v>
      </c>
      <c r="F568" s="313">
        <v>10127959261</v>
      </c>
    </row>
    <row r="569" spans="1:6" x14ac:dyDescent="0.25">
      <c r="A569" s="312">
        <v>510705001</v>
      </c>
      <c r="B569" s="312" t="s">
        <v>522</v>
      </c>
      <c r="C569" s="313">
        <v>6218124439</v>
      </c>
      <c r="D569" s="313">
        <v>5227217587</v>
      </c>
      <c r="E569" s="313">
        <v>1317382765</v>
      </c>
      <c r="F569" s="313">
        <v>10127959261</v>
      </c>
    </row>
    <row r="570" spans="1:6" x14ac:dyDescent="0.25">
      <c r="A570" s="312">
        <v>510706</v>
      </c>
      <c r="B570" s="312" t="s">
        <v>519</v>
      </c>
      <c r="C570" s="313">
        <v>1701917909</v>
      </c>
      <c r="D570" s="313">
        <v>1857028798.24</v>
      </c>
      <c r="E570" s="313">
        <v>568873034.24000001</v>
      </c>
      <c r="F570" s="313">
        <v>2990073673</v>
      </c>
    </row>
    <row r="571" spans="1:6" x14ac:dyDescent="0.25">
      <c r="A571" s="312">
        <v>510706001</v>
      </c>
      <c r="B571" s="312" t="s">
        <v>519</v>
      </c>
      <c r="C571" s="313">
        <v>1701917909</v>
      </c>
      <c r="D571" s="313">
        <v>1857028798.24</v>
      </c>
      <c r="E571" s="313">
        <v>568873034.24000001</v>
      </c>
      <c r="F571" s="313">
        <v>2990073673</v>
      </c>
    </row>
    <row r="572" spans="1:6" x14ac:dyDescent="0.25">
      <c r="A572" s="312">
        <v>510707</v>
      </c>
      <c r="B572" s="312" t="s">
        <v>530</v>
      </c>
      <c r="C572" s="313">
        <v>269400361</v>
      </c>
      <c r="D572" s="313">
        <v>217376820</v>
      </c>
      <c r="E572" s="313">
        <v>52878841</v>
      </c>
      <c r="F572" s="313">
        <v>433898340</v>
      </c>
    </row>
    <row r="573" spans="1:6" x14ac:dyDescent="0.25">
      <c r="A573" s="312">
        <v>510707001</v>
      </c>
      <c r="B573" s="312" t="s">
        <v>530</v>
      </c>
      <c r="C573" s="313">
        <v>269400361</v>
      </c>
      <c r="D573" s="313">
        <v>217376820</v>
      </c>
      <c r="E573" s="313">
        <v>52878841</v>
      </c>
      <c r="F573" s="313">
        <v>433898340</v>
      </c>
    </row>
    <row r="574" spans="1:6" x14ac:dyDescent="0.25">
      <c r="A574" s="312">
        <v>510790</v>
      </c>
      <c r="B574" s="312" t="s">
        <v>532</v>
      </c>
      <c r="C574" s="313">
        <v>9497370024</v>
      </c>
      <c r="D574" s="313">
        <v>6702892174</v>
      </c>
      <c r="E574" s="313">
        <v>29675951</v>
      </c>
      <c r="F574" s="313">
        <v>16170586247</v>
      </c>
    </row>
    <row r="575" spans="1:6" x14ac:dyDescent="0.25">
      <c r="A575" s="312">
        <v>510790001</v>
      </c>
      <c r="B575" s="312" t="s">
        <v>532</v>
      </c>
      <c r="C575" s="313">
        <v>211314217</v>
      </c>
      <c r="D575" s="313">
        <v>296759518</v>
      </c>
      <c r="E575" s="313">
        <v>29675951</v>
      </c>
      <c r="F575" s="313">
        <v>478397784</v>
      </c>
    </row>
    <row r="576" spans="1:6" x14ac:dyDescent="0.25">
      <c r="A576" s="312">
        <v>510790008</v>
      </c>
      <c r="B576" s="312" t="s">
        <v>722</v>
      </c>
      <c r="C576" s="313">
        <v>371418102</v>
      </c>
      <c r="D576" s="313">
        <v>185709051</v>
      </c>
      <c r="E576" s="313">
        <v>0</v>
      </c>
      <c r="F576" s="313">
        <v>557127153</v>
      </c>
    </row>
    <row r="577" spans="1:6" x14ac:dyDescent="0.25">
      <c r="A577" s="312">
        <v>510790010</v>
      </c>
      <c r="B577" s="312" t="s">
        <v>724</v>
      </c>
      <c r="C577" s="313">
        <v>7878450889</v>
      </c>
      <c r="D577" s="313">
        <v>5666969934</v>
      </c>
      <c r="E577" s="313">
        <v>0</v>
      </c>
      <c r="F577" s="313">
        <v>13545420823</v>
      </c>
    </row>
    <row r="578" spans="1:6" x14ac:dyDescent="0.25">
      <c r="A578" s="312">
        <v>510790011</v>
      </c>
      <c r="B578" s="312" t="s">
        <v>726</v>
      </c>
      <c r="C578" s="313">
        <v>1036186816</v>
      </c>
      <c r="D578" s="313">
        <v>553453671</v>
      </c>
      <c r="E578" s="313">
        <v>0</v>
      </c>
      <c r="F578" s="313">
        <v>1589640487</v>
      </c>
    </row>
    <row r="579" spans="1:6" x14ac:dyDescent="0.25">
      <c r="A579" s="312">
        <v>5108</v>
      </c>
      <c r="B579" s="312" t="s">
        <v>1115</v>
      </c>
      <c r="C579" s="313">
        <v>0</v>
      </c>
      <c r="D579" s="313">
        <v>107303530</v>
      </c>
      <c r="E579" s="313">
        <v>1250000</v>
      </c>
      <c r="F579" s="313">
        <v>106053530</v>
      </c>
    </row>
    <row r="580" spans="1:6" x14ac:dyDescent="0.25">
      <c r="A580" s="312">
        <v>510803</v>
      </c>
      <c r="B580" s="312" t="s">
        <v>541</v>
      </c>
      <c r="C580" s="313">
        <v>0</v>
      </c>
      <c r="D580" s="313">
        <v>101250000</v>
      </c>
      <c r="E580" s="313">
        <v>1250000</v>
      </c>
      <c r="F580" s="313">
        <v>100000000</v>
      </c>
    </row>
    <row r="581" spans="1:6" ht="30" x14ac:dyDescent="0.25">
      <c r="A581" s="312">
        <v>510803001</v>
      </c>
      <c r="B581" s="312" t="s">
        <v>1117</v>
      </c>
      <c r="C581" s="313">
        <v>0</v>
      </c>
      <c r="D581" s="313">
        <v>101250000</v>
      </c>
      <c r="E581" s="313">
        <v>1250000</v>
      </c>
      <c r="F581" s="313">
        <v>100000000</v>
      </c>
    </row>
    <row r="582" spans="1:6" x14ac:dyDescent="0.25">
      <c r="A582" s="312">
        <v>510804</v>
      </c>
      <c r="B582" s="312" t="s">
        <v>1135</v>
      </c>
      <c r="C582" s="313">
        <v>0</v>
      </c>
      <c r="D582" s="313">
        <v>6053530</v>
      </c>
      <c r="E582" s="313">
        <v>0</v>
      </c>
      <c r="F582" s="313">
        <v>6053530</v>
      </c>
    </row>
    <row r="583" spans="1:6" x14ac:dyDescent="0.25">
      <c r="A583" s="312">
        <v>510804001</v>
      </c>
      <c r="B583" s="312" t="s">
        <v>1135</v>
      </c>
      <c r="C583" s="313">
        <v>0</v>
      </c>
      <c r="D583" s="313">
        <v>6053530</v>
      </c>
      <c r="E583" s="313">
        <v>0</v>
      </c>
      <c r="F583" s="313">
        <v>6053530</v>
      </c>
    </row>
    <row r="584" spans="1:6" x14ac:dyDescent="0.25">
      <c r="A584" s="312">
        <v>5111</v>
      </c>
      <c r="B584" s="312" t="s">
        <v>727</v>
      </c>
      <c r="C584" s="313">
        <v>39329518160.099998</v>
      </c>
      <c r="D584" s="313">
        <v>43075254533.620003</v>
      </c>
      <c r="E584" s="313">
        <v>7798481196.3500004</v>
      </c>
      <c r="F584" s="313">
        <v>74606291497.369995</v>
      </c>
    </row>
    <row r="585" spans="1:6" x14ac:dyDescent="0.25">
      <c r="A585" s="312">
        <v>511113</v>
      </c>
      <c r="B585" s="312" t="s">
        <v>1056</v>
      </c>
      <c r="C585" s="313">
        <v>7352601978</v>
      </c>
      <c r="D585" s="313">
        <v>7420476679</v>
      </c>
      <c r="E585" s="313">
        <v>0</v>
      </c>
      <c r="F585" s="313">
        <v>14773078657</v>
      </c>
    </row>
    <row r="586" spans="1:6" x14ac:dyDescent="0.25">
      <c r="A586" s="312">
        <v>511113001</v>
      </c>
      <c r="B586" s="312" t="s">
        <v>1056</v>
      </c>
      <c r="C586" s="313">
        <v>7352601978</v>
      </c>
      <c r="D586" s="313">
        <v>7420476679</v>
      </c>
      <c r="E586" s="313">
        <v>0</v>
      </c>
      <c r="F586" s="313">
        <v>14773078657</v>
      </c>
    </row>
    <row r="587" spans="1:6" x14ac:dyDescent="0.25">
      <c r="A587" s="312">
        <v>511114</v>
      </c>
      <c r="B587" s="312" t="s">
        <v>1087</v>
      </c>
      <c r="C587" s="313">
        <v>0</v>
      </c>
      <c r="D587" s="313">
        <v>710144471.11000001</v>
      </c>
      <c r="E587" s="313">
        <v>0</v>
      </c>
      <c r="F587" s="313">
        <v>710144471.11000001</v>
      </c>
    </row>
    <row r="588" spans="1:6" x14ac:dyDescent="0.25">
      <c r="A588" s="312">
        <v>511114001</v>
      </c>
      <c r="B588" s="312" t="s">
        <v>1087</v>
      </c>
      <c r="C588" s="313">
        <v>0</v>
      </c>
      <c r="D588" s="313">
        <v>710144471.11000001</v>
      </c>
      <c r="E588" s="313">
        <v>0</v>
      </c>
      <c r="F588" s="313">
        <v>710144471.11000001</v>
      </c>
    </row>
    <row r="589" spans="1:6" x14ac:dyDescent="0.25">
      <c r="A589" s="312">
        <v>511115</v>
      </c>
      <c r="B589" s="312" t="s">
        <v>1046</v>
      </c>
      <c r="C589" s="313">
        <v>764461196</v>
      </c>
      <c r="D589" s="313">
        <v>579078980</v>
      </c>
      <c r="E589" s="313">
        <v>0</v>
      </c>
      <c r="F589" s="313">
        <v>1343540176</v>
      </c>
    </row>
    <row r="590" spans="1:6" x14ac:dyDescent="0.25">
      <c r="A590" s="312">
        <v>511115001</v>
      </c>
      <c r="B590" s="312" t="s">
        <v>1046</v>
      </c>
      <c r="C590" s="313">
        <v>764461196</v>
      </c>
      <c r="D590" s="313">
        <v>579078980</v>
      </c>
      <c r="E590" s="313">
        <v>0</v>
      </c>
      <c r="F590" s="313">
        <v>1343540176</v>
      </c>
    </row>
    <row r="591" spans="1:6" x14ac:dyDescent="0.25">
      <c r="A591" s="312">
        <v>511117</v>
      </c>
      <c r="B591" s="312" t="s">
        <v>494</v>
      </c>
      <c r="C591" s="313">
        <v>2865869567.9299998</v>
      </c>
      <c r="D591" s="313">
        <v>4217915268.98</v>
      </c>
      <c r="E591" s="313">
        <v>2648112858.0900002</v>
      </c>
      <c r="F591" s="313">
        <v>4435671978.8199997</v>
      </c>
    </row>
    <row r="592" spans="1:6" x14ac:dyDescent="0.25">
      <c r="A592" s="312">
        <v>511117001</v>
      </c>
      <c r="B592" s="312" t="s">
        <v>494</v>
      </c>
      <c r="C592" s="313">
        <v>2865869567.9299998</v>
      </c>
      <c r="D592" s="313">
        <v>4217915268.98</v>
      </c>
      <c r="E592" s="313">
        <v>2648112858.0900002</v>
      </c>
      <c r="F592" s="313">
        <v>4435671978.8199997</v>
      </c>
    </row>
    <row r="593" spans="1:6" x14ac:dyDescent="0.25">
      <c r="A593" s="312">
        <v>511118</v>
      </c>
      <c r="B593" s="312" t="s">
        <v>62</v>
      </c>
      <c r="C593" s="313">
        <v>1314880821.77</v>
      </c>
      <c r="D593" s="313">
        <v>698176807.29999995</v>
      </c>
      <c r="E593" s="313">
        <v>17415274</v>
      </c>
      <c r="F593" s="313">
        <v>1995642355.0699999</v>
      </c>
    </row>
    <row r="594" spans="1:6" x14ac:dyDescent="0.25">
      <c r="A594" s="312">
        <v>511118001</v>
      </c>
      <c r="B594" s="312" t="s">
        <v>62</v>
      </c>
      <c r="C594" s="313">
        <v>1314880821.77</v>
      </c>
      <c r="D594" s="313">
        <v>698176807.29999995</v>
      </c>
      <c r="E594" s="313">
        <v>17415274</v>
      </c>
      <c r="F594" s="313">
        <v>1995642355.0699999</v>
      </c>
    </row>
    <row r="595" spans="1:6" x14ac:dyDescent="0.25">
      <c r="A595" s="312">
        <v>511119</v>
      </c>
      <c r="B595" s="312" t="s">
        <v>470</v>
      </c>
      <c r="C595" s="313">
        <v>50792102.5</v>
      </c>
      <c r="D595" s="313">
        <v>23419802.399999999</v>
      </c>
      <c r="E595" s="313">
        <v>3562946</v>
      </c>
      <c r="F595" s="313">
        <v>70648958.900000006</v>
      </c>
    </row>
    <row r="596" spans="1:6" x14ac:dyDescent="0.25">
      <c r="A596" s="312">
        <v>511119001</v>
      </c>
      <c r="B596" s="312" t="s">
        <v>470</v>
      </c>
      <c r="C596" s="313">
        <v>50792102.5</v>
      </c>
      <c r="D596" s="313">
        <v>23419802.399999999</v>
      </c>
      <c r="E596" s="313">
        <v>3562946</v>
      </c>
      <c r="F596" s="313">
        <v>70648958.900000006</v>
      </c>
    </row>
    <row r="597" spans="1:6" ht="30" x14ac:dyDescent="0.25">
      <c r="A597" s="312">
        <v>511121</v>
      </c>
      <c r="B597" s="312" t="s">
        <v>284</v>
      </c>
      <c r="C597" s="313">
        <v>229308008</v>
      </c>
      <c r="D597" s="313">
        <v>616771672.25999999</v>
      </c>
      <c r="E597" s="313">
        <v>837799680.25999999</v>
      </c>
      <c r="F597" s="313">
        <v>8280000</v>
      </c>
    </row>
    <row r="598" spans="1:6" ht="30" x14ac:dyDescent="0.25">
      <c r="A598" s="312">
        <v>511121001</v>
      </c>
      <c r="B598" s="312" t="s">
        <v>284</v>
      </c>
      <c r="C598" s="313">
        <v>229308008</v>
      </c>
      <c r="D598" s="313">
        <v>616771672.25999999</v>
      </c>
      <c r="E598" s="313">
        <v>837799680.25999999</v>
      </c>
      <c r="F598" s="313">
        <v>8280000</v>
      </c>
    </row>
    <row r="599" spans="1:6" x14ac:dyDescent="0.25">
      <c r="A599" s="312">
        <v>511123</v>
      </c>
      <c r="B599" s="312" t="s">
        <v>1084</v>
      </c>
      <c r="C599" s="313">
        <v>480069277</v>
      </c>
      <c r="D599" s="313">
        <v>2279180170</v>
      </c>
      <c r="E599" s="313">
        <v>481541846</v>
      </c>
      <c r="F599" s="313">
        <v>2277707601</v>
      </c>
    </row>
    <row r="600" spans="1:6" x14ac:dyDescent="0.25">
      <c r="A600" s="312">
        <v>511123001</v>
      </c>
      <c r="B600" s="312" t="s">
        <v>1084</v>
      </c>
      <c r="C600" s="313">
        <v>480069277</v>
      </c>
      <c r="D600" s="313">
        <v>2279180170</v>
      </c>
      <c r="E600" s="313">
        <v>481541846</v>
      </c>
      <c r="F600" s="313">
        <v>2277707601</v>
      </c>
    </row>
    <row r="601" spans="1:6" x14ac:dyDescent="0.25">
      <c r="A601" s="312">
        <v>511125</v>
      </c>
      <c r="B601" s="312" t="s">
        <v>1083</v>
      </c>
      <c r="C601" s="313">
        <v>1968414482.52</v>
      </c>
      <c r="D601" s="313">
        <v>9631915608.4799995</v>
      </c>
      <c r="E601" s="313">
        <v>3108284303</v>
      </c>
      <c r="F601" s="313">
        <v>8492045788</v>
      </c>
    </row>
    <row r="602" spans="1:6" x14ac:dyDescent="0.25">
      <c r="A602" s="312">
        <v>511125001</v>
      </c>
      <c r="B602" s="312" t="s">
        <v>1083</v>
      </c>
      <c r="C602" s="313">
        <v>1968414482.52</v>
      </c>
      <c r="D602" s="313">
        <v>9631915608.4799995</v>
      </c>
      <c r="E602" s="313">
        <v>3108284303</v>
      </c>
      <c r="F602" s="313">
        <v>8492045788</v>
      </c>
    </row>
    <row r="603" spans="1:6" ht="30" x14ac:dyDescent="0.25">
      <c r="A603" s="312">
        <v>511149</v>
      </c>
      <c r="B603" s="312" t="s">
        <v>1041</v>
      </c>
      <c r="C603" s="313">
        <v>694713407</v>
      </c>
      <c r="D603" s="313">
        <v>1933551224</v>
      </c>
      <c r="E603" s="313">
        <v>157813635</v>
      </c>
      <c r="F603" s="313">
        <v>2470450996</v>
      </c>
    </row>
    <row r="604" spans="1:6" ht="30" x14ac:dyDescent="0.25">
      <c r="A604" s="312">
        <v>511149001</v>
      </c>
      <c r="B604" s="312" t="s">
        <v>1041</v>
      </c>
      <c r="C604" s="313">
        <v>694713407</v>
      </c>
      <c r="D604" s="313">
        <v>1933551224</v>
      </c>
      <c r="E604" s="313">
        <v>157813635</v>
      </c>
      <c r="F604" s="313">
        <v>2470450996</v>
      </c>
    </row>
    <row r="605" spans="1:6" x14ac:dyDescent="0.25">
      <c r="A605" s="312">
        <v>511165</v>
      </c>
      <c r="B605" s="312" t="s">
        <v>1072</v>
      </c>
      <c r="C605" s="313">
        <v>0</v>
      </c>
      <c r="D605" s="313">
        <v>4620000</v>
      </c>
      <c r="E605" s="313">
        <v>4620000</v>
      </c>
      <c r="F605" s="313">
        <v>0</v>
      </c>
    </row>
    <row r="606" spans="1:6" x14ac:dyDescent="0.25">
      <c r="A606" s="312">
        <v>511165001</v>
      </c>
      <c r="B606" s="312" t="s">
        <v>1072</v>
      </c>
      <c r="C606" s="313">
        <v>0</v>
      </c>
      <c r="D606" s="313">
        <v>4620000</v>
      </c>
      <c r="E606" s="313">
        <v>4620000</v>
      </c>
      <c r="F606" s="313">
        <v>0</v>
      </c>
    </row>
    <row r="607" spans="1:6" x14ac:dyDescent="0.25">
      <c r="A607" s="312">
        <v>511166</v>
      </c>
      <c r="B607" s="312" t="s">
        <v>1134</v>
      </c>
      <c r="C607" s="313">
        <v>0</v>
      </c>
      <c r="D607" s="313">
        <v>61000442</v>
      </c>
      <c r="E607" s="313">
        <v>0</v>
      </c>
      <c r="F607" s="313">
        <v>61000442</v>
      </c>
    </row>
    <row r="608" spans="1:6" x14ac:dyDescent="0.25">
      <c r="A608" s="312">
        <v>511166001</v>
      </c>
      <c r="B608" s="312" t="s">
        <v>1134</v>
      </c>
      <c r="C608" s="313">
        <v>0</v>
      </c>
      <c r="D608" s="313">
        <v>61000442</v>
      </c>
      <c r="E608" s="313">
        <v>0</v>
      </c>
      <c r="F608" s="313">
        <v>61000442</v>
      </c>
    </row>
    <row r="609" spans="1:6" x14ac:dyDescent="0.25">
      <c r="A609" s="312">
        <v>511178</v>
      </c>
      <c r="B609" s="312" t="s">
        <v>388</v>
      </c>
      <c r="C609" s="313">
        <v>0</v>
      </c>
      <c r="D609" s="313">
        <v>18666667</v>
      </c>
      <c r="E609" s="313">
        <v>18666667</v>
      </c>
      <c r="F609" s="313">
        <v>0</v>
      </c>
    </row>
    <row r="610" spans="1:6" x14ac:dyDescent="0.25">
      <c r="A610" s="312">
        <v>511178001</v>
      </c>
      <c r="B610" s="312" t="s">
        <v>388</v>
      </c>
      <c r="C610" s="313">
        <v>0</v>
      </c>
      <c r="D610" s="313">
        <v>18666667</v>
      </c>
      <c r="E610" s="313">
        <v>18666667</v>
      </c>
      <c r="F610" s="313">
        <v>0</v>
      </c>
    </row>
    <row r="611" spans="1:6" x14ac:dyDescent="0.25">
      <c r="A611" s="312">
        <v>511179</v>
      </c>
      <c r="B611" s="312" t="s">
        <v>382</v>
      </c>
      <c r="C611" s="313">
        <v>17767354542</v>
      </c>
      <c r="D611" s="313">
        <v>10370578617</v>
      </c>
      <c r="E611" s="313">
        <v>205196667</v>
      </c>
      <c r="F611" s="313">
        <v>27932736492</v>
      </c>
    </row>
    <row r="612" spans="1:6" x14ac:dyDescent="0.25">
      <c r="A612" s="312">
        <v>511179001</v>
      </c>
      <c r="B612" s="312" t="s">
        <v>382</v>
      </c>
      <c r="C612" s="313">
        <v>17767354542</v>
      </c>
      <c r="D612" s="313">
        <v>10370578617</v>
      </c>
      <c r="E612" s="313">
        <v>205196667</v>
      </c>
      <c r="F612" s="313">
        <v>27932736492</v>
      </c>
    </row>
    <row r="613" spans="1:6" x14ac:dyDescent="0.25">
      <c r="A613" s="312">
        <v>511180</v>
      </c>
      <c r="B613" s="312" t="s">
        <v>392</v>
      </c>
      <c r="C613" s="313">
        <v>5841052777.3800001</v>
      </c>
      <c r="D613" s="313">
        <v>4509758124.0900002</v>
      </c>
      <c r="E613" s="313">
        <v>315467320</v>
      </c>
      <c r="F613" s="313">
        <v>10035343581.469999</v>
      </c>
    </row>
    <row r="614" spans="1:6" x14ac:dyDescent="0.25">
      <c r="A614" s="312">
        <v>511180001</v>
      </c>
      <c r="B614" s="312" t="s">
        <v>392</v>
      </c>
      <c r="C614" s="313">
        <v>5841052777.3800001</v>
      </c>
      <c r="D614" s="313">
        <v>4509758124.0900002</v>
      </c>
      <c r="E614" s="313">
        <v>315467320</v>
      </c>
      <c r="F614" s="313">
        <v>10035343581.469999</v>
      </c>
    </row>
    <row r="615" spans="1:6" x14ac:dyDescent="0.25">
      <c r="A615" s="312">
        <v>5120</v>
      </c>
      <c r="B615" s="312" t="s">
        <v>450</v>
      </c>
      <c r="C615" s="313">
        <v>348016000</v>
      </c>
      <c r="D615" s="313">
        <v>119100</v>
      </c>
      <c r="E615" s="313">
        <v>0</v>
      </c>
      <c r="F615" s="313">
        <v>348135100</v>
      </c>
    </row>
    <row r="616" spans="1:6" x14ac:dyDescent="0.25">
      <c r="A616" s="312">
        <v>512001</v>
      </c>
      <c r="B616" s="312" t="s">
        <v>452</v>
      </c>
      <c r="C616" s="313">
        <v>319534000</v>
      </c>
      <c r="D616" s="313">
        <v>0</v>
      </c>
      <c r="E616" s="313">
        <v>0</v>
      </c>
      <c r="F616" s="313">
        <v>319534000</v>
      </c>
    </row>
    <row r="617" spans="1:6" x14ac:dyDescent="0.25">
      <c r="A617" s="312">
        <v>512001001</v>
      </c>
      <c r="B617" s="312" t="s">
        <v>452</v>
      </c>
      <c r="C617" s="313">
        <v>319534000</v>
      </c>
      <c r="D617" s="313">
        <v>0</v>
      </c>
      <c r="E617" s="313">
        <v>0</v>
      </c>
      <c r="F617" s="313">
        <v>319534000</v>
      </c>
    </row>
    <row r="618" spans="1:6" x14ac:dyDescent="0.25">
      <c r="A618" s="312">
        <v>512011</v>
      </c>
      <c r="B618" s="312" t="s">
        <v>458</v>
      </c>
      <c r="C618" s="313">
        <v>27226100</v>
      </c>
      <c r="D618" s="313">
        <v>0</v>
      </c>
      <c r="E618" s="313">
        <v>0</v>
      </c>
      <c r="F618" s="313">
        <v>27226100</v>
      </c>
    </row>
    <row r="619" spans="1:6" x14ac:dyDescent="0.25">
      <c r="A619" s="312">
        <v>512011001</v>
      </c>
      <c r="B619" s="312" t="s">
        <v>458</v>
      </c>
      <c r="C619" s="313">
        <v>27226100</v>
      </c>
      <c r="D619" s="313">
        <v>0</v>
      </c>
      <c r="E619" s="313">
        <v>0</v>
      </c>
      <c r="F619" s="313">
        <v>27226100</v>
      </c>
    </row>
    <row r="620" spans="1:6" x14ac:dyDescent="0.25">
      <c r="A620" s="312">
        <v>512017</v>
      </c>
      <c r="B620" s="312" t="s">
        <v>1131</v>
      </c>
      <c r="C620" s="313">
        <v>1255900</v>
      </c>
      <c r="D620" s="313">
        <v>119100</v>
      </c>
      <c r="E620" s="313">
        <v>0</v>
      </c>
      <c r="F620" s="313">
        <v>1375000</v>
      </c>
    </row>
    <row r="621" spans="1:6" x14ac:dyDescent="0.25">
      <c r="A621" s="312">
        <v>512017001</v>
      </c>
      <c r="B621" s="312" t="s">
        <v>1131</v>
      </c>
      <c r="C621" s="313">
        <v>1255900</v>
      </c>
      <c r="D621" s="313">
        <v>119100</v>
      </c>
      <c r="E621" s="313">
        <v>0</v>
      </c>
      <c r="F621" s="313">
        <v>1375000</v>
      </c>
    </row>
    <row r="622" spans="1:6" ht="30" x14ac:dyDescent="0.25">
      <c r="A622" s="312">
        <v>53</v>
      </c>
      <c r="B622" s="312" t="s">
        <v>735</v>
      </c>
      <c r="C622" s="313">
        <v>1564349460.3199999</v>
      </c>
      <c r="D622" s="313">
        <v>133749855</v>
      </c>
      <c r="E622" s="313">
        <v>0</v>
      </c>
      <c r="F622" s="313">
        <v>1698099315.3199999</v>
      </c>
    </row>
    <row r="623" spans="1:6" x14ac:dyDescent="0.25">
      <c r="A623" s="312">
        <v>5366</v>
      </c>
      <c r="B623" s="312" t="s">
        <v>768</v>
      </c>
      <c r="C623" s="313">
        <v>267499710</v>
      </c>
      <c r="D623" s="313">
        <v>133749855</v>
      </c>
      <c r="E623" s="313">
        <v>0</v>
      </c>
      <c r="F623" s="313">
        <v>401249565</v>
      </c>
    </row>
    <row r="624" spans="1:6" x14ac:dyDescent="0.25">
      <c r="A624" s="312">
        <v>536605</v>
      </c>
      <c r="B624" s="312" t="s">
        <v>298</v>
      </c>
      <c r="C624" s="313">
        <v>267499710</v>
      </c>
      <c r="D624" s="313">
        <v>133749855</v>
      </c>
      <c r="E624" s="313">
        <v>0</v>
      </c>
      <c r="F624" s="313">
        <v>401249565</v>
      </c>
    </row>
    <row r="625" spans="1:6" x14ac:dyDescent="0.25">
      <c r="A625" s="312">
        <v>536605001</v>
      </c>
      <c r="B625" s="312" t="s">
        <v>298</v>
      </c>
      <c r="C625" s="313">
        <v>267499710</v>
      </c>
      <c r="D625" s="313">
        <v>133749855</v>
      </c>
      <c r="E625" s="313">
        <v>0</v>
      </c>
      <c r="F625" s="313">
        <v>401249565</v>
      </c>
    </row>
    <row r="626" spans="1:6" x14ac:dyDescent="0.25">
      <c r="A626" s="312">
        <v>5368</v>
      </c>
      <c r="B626" s="312" t="s">
        <v>1064</v>
      </c>
      <c r="C626" s="313">
        <v>1296849750.3199999</v>
      </c>
      <c r="D626" s="313">
        <v>0</v>
      </c>
      <c r="E626" s="313">
        <v>0</v>
      </c>
      <c r="F626" s="313">
        <v>1296849750.3199999</v>
      </c>
    </row>
    <row r="627" spans="1:6" x14ac:dyDescent="0.25">
      <c r="A627" s="312">
        <v>536803</v>
      </c>
      <c r="B627" s="312" t="s">
        <v>568</v>
      </c>
      <c r="C627" s="313">
        <v>1296849750.3199999</v>
      </c>
      <c r="D627" s="313">
        <v>0</v>
      </c>
      <c r="E627" s="313">
        <v>0</v>
      </c>
      <c r="F627" s="313">
        <v>1296849750.3199999</v>
      </c>
    </row>
    <row r="628" spans="1:6" x14ac:dyDescent="0.25">
      <c r="A628" s="312">
        <v>536803001</v>
      </c>
      <c r="B628" s="312" t="s">
        <v>568</v>
      </c>
      <c r="C628" s="313">
        <v>1296849750.3199999</v>
      </c>
      <c r="D628" s="313">
        <v>0</v>
      </c>
      <c r="E628" s="313">
        <v>0</v>
      </c>
      <c r="F628" s="313">
        <v>1296849750.3199999</v>
      </c>
    </row>
    <row r="629" spans="1:6" x14ac:dyDescent="0.25">
      <c r="A629" s="312">
        <v>57</v>
      </c>
      <c r="B629" s="312" t="s">
        <v>637</v>
      </c>
      <c r="C629" s="313">
        <v>205872370.22</v>
      </c>
      <c r="D629" s="313">
        <v>96582822</v>
      </c>
      <c r="E629" s="313">
        <v>6714584</v>
      </c>
      <c r="F629" s="313">
        <v>295740608.22000003</v>
      </c>
    </row>
    <row r="630" spans="1:6" x14ac:dyDescent="0.25">
      <c r="A630" s="312">
        <v>5720</v>
      </c>
      <c r="B630" s="312" t="s">
        <v>772</v>
      </c>
      <c r="C630" s="313">
        <v>205872370.22</v>
      </c>
      <c r="D630" s="313">
        <v>96582822</v>
      </c>
      <c r="E630" s="313">
        <v>6714584</v>
      </c>
      <c r="F630" s="313">
        <v>295740608.22000003</v>
      </c>
    </row>
    <row r="631" spans="1:6" x14ac:dyDescent="0.25">
      <c r="A631" s="312">
        <v>572080</v>
      </c>
      <c r="B631" s="312" t="s">
        <v>774</v>
      </c>
      <c r="C631" s="313">
        <v>205872370.22</v>
      </c>
      <c r="D631" s="313">
        <v>96582822</v>
      </c>
      <c r="E631" s="313">
        <v>6714584</v>
      </c>
      <c r="F631" s="313">
        <v>295740608.22000003</v>
      </c>
    </row>
    <row r="632" spans="1:6" x14ac:dyDescent="0.25">
      <c r="A632" s="312">
        <v>58</v>
      </c>
      <c r="B632" s="312" t="s">
        <v>776</v>
      </c>
      <c r="C632" s="313">
        <v>860859058.63999999</v>
      </c>
      <c r="D632" s="313">
        <v>161826896.03999999</v>
      </c>
      <c r="E632" s="313">
        <v>9992867.8000000007</v>
      </c>
      <c r="F632" s="313">
        <v>1012693086.88</v>
      </c>
    </row>
    <row r="633" spans="1:6" x14ac:dyDescent="0.25">
      <c r="A633" s="312">
        <v>5804</v>
      </c>
      <c r="B633" s="312" t="s">
        <v>1109</v>
      </c>
      <c r="C633" s="313">
        <v>289928741</v>
      </c>
      <c r="D633" s="313">
        <v>161824397.94</v>
      </c>
      <c r="E633" s="313">
        <v>0</v>
      </c>
      <c r="F633" s="313">
        <v>451753138.94</v>
      </c>
    </row>
    <row r="634" spans="1:6" x14ac:dyDescent="0.25">
      <c r="A634" s="312">
        <v>580447</v>
      </c>
      <c r="B634" s="312" t="s">
        <v>1108</v>
      </c>
      <c r="C634" s="313">
        <v>289928741</v>
      </c>
      <c r="D634" s="313">
        <v>161824397.94</v>
      </c>
      <c r="E634" s="313">
        <v>0</v>
      </c>
      <c r="F634" s="313">
        <v>451753138.94</v>
      </c>
    </row>
    <row r="635" spans="1:6" x14ac:dyDescent="0.25">
      <c r="A635" s="312">
        <v>580447001</v>
      </c>
      <c r="B635" s="312" t="s">
        <v>1108</v>
      </c>
      <c r="C635" s="313">
        <v>289928741</v>
      </c>
      <c r="D635" s="313">
        <v>161824397.94</v>
      </c>
      <c r="E635" s="313">
        <v>0</v>
      </c>
      <c r="F635" s="313">
        <v>451753138.94</v>
      </c>
    </row>
    <row r="636" spans="1:6" x14ac:dyDescent="0.25">
      <c r="A636" s="312">
        <v>5890</v>
      </c>
      <c r="B636" s="312" t="s">
        <v>777</v>
      </c>
      <c r="C636" s="313">
        <v>570930317.63999999</v>
      </c>
      <c r="D636" s="313">
        <v>2498.1</v>
      </c>
      <c r="E636" s="313">
        <v>9992867.8000000007</v>
      </c>
      <c r="F636" s="313">
        <v>560939947.94000006</v>
      </c>
    </row>
    <row r="637" spans="1:6" x14ac:dyDescent="0.25">
      <c r="A637" s="312">
        <v>589023</v>
      </c>
      <c r="B637" s="312" t="s">
        <v>1034</v>
      </c>
      <c r="C637" s="313">
        <v>570923753.63999999</v>
      </c>
      <c r="D637" s="313">
        <v>0</v>
      </c>
      <c r="E637" s="313">
        <v>9992867.8000000007</v>
      </c>
      <c r="F637" s="313">
        <v>560930885.84000003</v>
      </c>
    </row>
    <row r="638" spans="1:6" x14ac:dyDescent="0.25">
      <c r="A638" s="312">
        <v>589023001</v>
      </c>
      <c r="B638" s="312" t="s">
        <v>1034</v>
      </c>
      <c r="C638" s="313">
        <v>570923753.63999999</v>
      </c>
      <c r="D638" s="313">
        <v>0</v>
      </c>
      <c r="E638" s="313">
        <v>9992867.8000000007</v>
      </c>
      <c r="F638" s="313">
        <v>560930885.84000003</v>
      </c>
    </row>
    <row r="639" spans="1:6" x14ac:dyDescent="0.25">
      <c r="A639" s="312">
        <v>589090</v>
      </c>
      <c r="B639" s="312" t="s">
        <v>779</v>
      </c>
      <c r="C639" s="313">
        <v>6564</v>
      </c>
      <c r="D639" s="313">
        <v>2498.1</v>
      </c>
      <c r="E639" s="313">
        <v>0</v>
      </c>
      <c r="F639" s="313">
        <v>9062.1</v>
      </c>
    </row>
    <row r="640" spans="1:6" x14ac:dyDescent="0.25">
      <c r="A640" s="312">
        <v>589090001</v>
      </c>
      <c r="B640" s="312" t="s">
        <v>779</v>
      </c>
      <c r="C640" s="313">
        <v>332</v>
      </c>
      <c r="D640" s="313">
        <v>0</v>
      </c>
      <c r="E640" s="313">
        <v>0</v>
      </c>
      <c r="F640" s="313">
        <v>332</v>
      </c>
    </row>
    <row r="641" spans="1:6" x14ac:dyDescent="0.25">
      <c r="A641" s="312">
        <v>589090002</v>
      </c>
      <c r="B641" s="312" t="s">
        <v>657</v>
      </c>
      <c r="C641" s="313">
        <v>6232</v>
      </c>
      <c r="D641" s="313">
        <v>2498.1</v>
      </c>
      <c r="E641" s="313">
        <v>0</v>
      </c>
      <c r="F641" s="313">
        <v>8730.1</v>
      </c>
    </row>
    <row r="642" spans="1:6" x14ac:dyDescent="0.25">
      <c r="A642" s="312" t="s">
        <v>781</v>
      </c>
      <c r="B642" s="312" t="s">
        <v>782</v>
      </c>
      <c r="C642" s="313">
        <v>0</v>
      </c>
      <c r="D642" s="313">
        <v>0</v>
      </c>
      <c r="E642" s="313">
        <v>0</v>
      </c>
      <c r="F642" s="313">
        <v>0</v>
      </c>
    </row>
    <row r="643" spans="1:6" x14ac:dyDescent="0.25">
      <c r="A643" s="312">
        <v>81</v>
      </c>
      <c r="B643" s="312" t="s">
        <v>784</v>
      </c>
      <c r="C643" s="313">
        <v>481179672.36000001</v>
      </c>
      <c r="D643" s="313">
        <v>0</v>
      </c>
      <c r="E643" s="313">
        <v>0</v>
      </c>
      <c r="F643" s="313">
        <v>481179672.36000001</v>
      </c>
    </row>
    <row r="644" spans="1:6" ht="30" x14ac:dyDescent="0.25">
      <c r="A644" s="312">
        <v>8120</v>
      </c>
      <c r="B644" s="312" t="s">
        <v>785</v>
      </c>
      <c r="C644" s="313">
        <v>481179672.36000001</v>
      </c>
      <c r="D644" s="313">
        <v>0</v>
      </c>
      <c r="E644" s="313">
        <v>0</v>
      </c>
      <c r="F644" s="313">
        <v>481179672.36000001</v>
      </c>
    </row>
    <row r="645" spans="1:6" x14ac:dyDescent="0.25">
      <c r="A645" s="312">
        <v>812004</v>
      </c>
      <c r="B645" s="312" t="s">
        <v>568</v>
      </c>
      <c r="C645" s="313">
        <v>481179672.36000001</v>
      </c>
      <c r="D645" s="313">
        <v>0</v>
      </c>
      <c r="E645" s="313">
        <v>0</v>
      </c>
      <c r="F645" s="313">
        <v>481179672.36000001</v>
      </c>
    </row>
    <row r="646" spans="1:6" x14ac:dyDescent="0.25">
      <c r="A646" s="312">
        <v>812004001</v>
      </c>
      <c r="B646" s="312" t="s">
        <v>568</v>
      </c>
      <c r="C646" s="313">
        <v>481179672.36000001</v>
      </c>
      <c r="D646" s="313">
        <v>0</v>
      </c>
      <c r="E646" s="313">
        <v>0</v>
      </c>
      <c r="F646" s="313">
        <v>481179672.36000001</v>
      </c>
    </row>
    <row r="647" spans="1:6" x14ac:dyDescent="0.25">
      <c r="A647" s="312">
        <v>83</v>
      </c>
      <c r="B647" s="312" t="s">
        <v>789</v>
      </c>
      <c r="C647" s="313">
        <v>13399234129.4</v>
      </c>
      <c r="D647" s="313">
        <v>0</v>
      </c>
      <c r="E647" s="313">
        <v>0</v>
      </c>
      <c r="F647" s="313">
        <v>13399234129.4</v>
      </c>
    </row>
    <row r="648" spans="1:6" x14ac:dyDescent="0.25">
      <c r="A648" s="312">
        <v>8315</v>
      </c>
      <c r="B648" s="312" t="s">
        <v>790</v>
      </c>
      <c r="C648" s="313">
        <v>9088337426.8500004</v>
      </c>
      <c r="D648" s="313">
        <v>0</v>
      </c>
      <c r="E648" s="313">
        <v>0</v>
      </c>
      <c r="F648" s="313">
        <v>9088337426.8500004</v>
      </c>
    </row>
    <row r="649" spans="1:6" x14ac:dyDescent="0.25">
      <c r="A649" s="312">
        <v>831510</v>
      </c>
      <c r="B649" s="312" t="s">
        <v>611</v>
      </c>
      <c r="C649" s="313">
        <v>9088337426.8500004</v>
      </c>
      <c r="D649" s="313">
        <v>0</v>
      </c>
      <c r="E649" s="313">
        <v>0</v>
      </c>
      <c r="F649" s="313">
        <v>9088337426.8500004</v>
      </c>
    </row>
    <row r="650" spans="1:6" x14ac:dyDescent="0.25">
      <c r="A650" s="312">
        <v>831510001</v>
      </c>
      <c r="B650" s="312" t="s">
        <v>611</v>
      </c>
      <c r="C650" s="313">
        <v>9088337426.8500004</v>
      </c>
      <c r="D650" s="313">
        <v>0</v>
      </c>
      <c r="E650" s="313">
        <v>0</v>
      </c>
      <c r="F650" s="313">
        <v>9088337426.8500004</v>
      </c>
    </row>
    <row r="651" spans="1:6" x14ac:dyDescent="0.25">
      <c r="A651" s="312">
        <v>8347</v>
      </c>
      <c r="B651" s="312" t="s">
        <v>793</v>
      </c>
      <c r="C651" s="313">
        <v>170701388.38999999</v>
      </c>
      <c r="D651" s="313">
        <v>0</v>
      </c>
      <c r="E651" s="313">
        <v>0</v>
      </c>
      <c r="F651" s="313">
        <v>170701388.38999999</v>
      </c>
    </row>
    <row r="652" spans="1:6" x14ac:dyDescent="0.25">
      <c r="A652" s="312">
        <v>834704</v>
      </c>
      <c r="B652" s="312" t="s">
        <v>611</v>
      </c>
      <c r="C652" s="313">
        <v>170701388.38999999</v>
      </c>
      <c r="D652" s="313">
        <v>0</v>
      </c>
      <c r="E652" s="313">
        <v>0</v>
      </c>
      <c r="F652" s="313">
        <v>170701388.38999999</v>
      </c>
    </row>
    <row r="653" spans="1:6" x14ac:dyDescent="0.25">
      <c r="A653" s="312">
        <v>834704001</v>
      </c>
      <c r="B653" s="312" t="s">
        <v>611</v>
      </c>
      <c r="C653" s="313">
        <v>170701388.38999999</v>
      </c>
      <c r="D653" s="313">
        <v>0</v>
      </c>
      <c r="E653" s="313">
        <v>0</v>
      </c>
      <c r="F653" s="313">
        <v>170701388.38999999</v>
      </c>
    </row>
    <row r="654" spans="1:6" x14ac:dyDescent="0.25">
      <c r="A654" s="312">
        <v>8361</v>
      </c>
      <c r="B654" s="312" t="s">
        <v>796</v>
      </c>
      <c r="C654" s="313">
        <v>4045371254.1599998</v>
      </c>
      <c r="D654" s="313">
        <v>0</v>
      </c>
      <c r="E654" s="313">
        <v>0</v>
      </c>
      <c r="F654" s="313">
        <v>4045371254.1599998</v>
      </c>
    </row>
    <row r="655" spans="1:6" x14ac:dyDescent="0.25">
      <c r="A655" s="312">
        <v>836101</v>
      </c>
      <c r="B655" s="312" t="s">
        <v>798</v>
      </c>
      <c r="C655" s="313">
        <v>4045371254.1599998</v>
      </c>
      <c r="D655" s="313">
        <v>0</v>
      </c>
      <c r="E655" s="313">
        <v>0</v>
      </c>
      <c r="F655" s="313">
        <v>4045371254.1599998</v>
      </c>
    </row>
    <row r="656" spans="1:6" x14ac:dyDescent="0.25">
      <c r="A656" s="312">
        <v>836101001</v>
      </c>
      <c r="B656" s="312" t="s">
        <v>798</v>
      </c>
      <c r="C656" s="313">
        <v>4045371254.1599998</v>
      </c>
      <c r="D656" s="313">
        <v>0</v>
      </c>
      <c r="E656" s="313">
        <v>0</v>
      </c>
      <c r="F656" s="313">
        <v>4045371254.1599998</v>
      </c>
    </row>
    <row r="657" spans="1:6" x14ac:dyDescent="0.25">
      <c r="A657" s="312">
        <v>8390</v>
      </c>
      <c r="B657" s="312" t="s">
        <v>1019</v>
      </c>
      <c r="C657" s="313">
        <v>94824060</v>
      </c>
      <c r="D657" s="313">
        <v>0</v>
      </c>
      <c r="E657" s="313">
        <v>0</v>
      </c>
      <c r="F657" s="313">
        <v>94824060</v>
      </c>
    </row>
    <row r="658" spans="1:6" x14ac:dyDescent="0.25">
      <c r="A658" s="312">
        <v>839090</v>
      </c>
      <c r="B658" s="312" t="s">
        <v>1021</v>
      </c>
      <c r="C658" s="313">
        <v>94824060</v>
      </c>
      <c r="D658" s="313">
        <v>0</v>
      </c>
      <c r="E658" s="313">
        <v>0</v>
      </c>
      <c r="F658" s="313">
        <v>94824060</v>
      </c>
    </row>
    <row r="659" spans="1:6" x14ac:dyDescent="0.25">
      <c r="A659" s="312">
        <v>839090001</v>
      </c>
      <c r="B659" s="312" t="s">
        <v>1021</v>
      </c>
      <c r="C659" s="313">
        <v>94824060</v>
      </c>
      <c r="D659" s="313">
        <v>0</v>
      </c>
      <c r="E659" s="313">
        <v>0</v>
      </c>
      <c r="F659" s="313">
        <v>94824060</v>
      </c>
    </row>
    <row r="660" spans="1:6" x14ac:dyDescent="0.25">
      <c r="A660" s="312">
        <v>89</v>
      </c>
      <c r="B660" s="312" t="s">
        <v>801</v>
      </c>
      <c r="C660" s="313">
        <v>-13880413801.76</v>
      </c>
      <c r="D660" s="313">
        <v>0</v>
      </c>
      <c r="E660" s="313">
        <v>0</v>
      </c>
      <c r="F660" s="313">
        <v>-13880413801.76</v>
      </c>
    </row>
    <row r="661" spans="1:6" x14ac:dyDescent="0.25">
      <c r="A661" s="312">
        <v>8905</v>
      </c>
      <c r="B661" s="312" t="s">
        <v>802</v>
      </c>
      <c r="C661" s="313">
        <v>-481179672.36000001</v>
      </c>
      <c r="D661" s="313">
        <v>0</v>
      </c>
      <c r="E661" s="313">
        <v>0</v>
      </c>
      <c r="F661" s="313">
        <v>-481179672.36000001</v>
      </c>
    </row>
    <row r="662" spans="1:6" ht="30" x14ac:dyDescent="0.25">
      <c r="A662" s="312">
        <v>890506</v>
      </c>
      <c r="B662" s="312" t="s">
        <v>804</v>
      </c>
      <c r="C662" s="313">
        <v>-481179672.36000001</v>
      </c>
      <c r="D662" s="313">
        <v>0</v>
      </c>
      <c r="E662" s="313">
        <v>0</v>
      </c>
      <c r="F662" s="313">
        <v>-481179672.36000001</v>
      </c>
    </row>
    <row r="663" spans="1:6" ht="30" x14ac:dyDescent="0.25">
      <c r="A663" s="312">
        <v>890506001</v>
      </c>
      <c r="B663" s="312" t="s">
        <v>804</v>
      </c>
      <c r="C663" s="313">
        <v>-481179672.36000001</v>
      </c>
      <c r="D663" s="313">
        <v>0</v>
      </c>
      <c r="E663" s="313">
        <v>0</v>
      </c>
      <c r="F663" s="313">
        <v>-481179672.36000001</v>
      </c>
    </row>
    <row r="664" spans="1:6" ht="30" x14ac:dyDescent="0.25">
      <c r="A664" s="312">
        <v>890506906</v>
      </c>
      <c r="B664" s="312" t="s">
        <v>807</v>
      </c>
      <c r="C664" s="313">
        <v>0</v>
      </c>
      <c r="D664" s="313">
        <v>0</v>
      </c>
      <c r="E664" s="313">
        <v>0</v>
      </c>
      <c r="F664" s="313">
        <v>0</v>
      </c>
    </row>
    <row r="665" spans="1:6" x14ac:dyDescent="0.25">
      <c r="A665" s="312">
        <v>8915</v>
      </c>
      <c r="B665" s="312" t="s">
        <v>808</v>
      </c>
      <c r="C665" s="313">
        <v>-13399234129.4</v>
      </c>
      <c r="D665" s="313">
        <v>0</v>
      </c>
      <c r="E665" s="313">
        <v>0</v>
      </c>
      <c r="F665" s="313">
        <v>-13399234129.4</v>
      </c>
    </row>
    <row r="666" spans="1:6" x14ac:dyDescent="0.25">
      <c r="A666" s="312">
        <v>891506</v>
      </c>
      <c r="B666" s="312" t="s">
        <v>810</v>
      </c>
      <c r="C666" s="313">
        <v>-9088337426.8500004</v>
      </c>
      <c r="D666" s="313">
        <v>0</v>
      </c>
      <c r="E666" s="313">
        <v>0</v>
      </c>
      <c r="F666" s="313">
        <v>-9088337426.8500004</v>
      </c>
    </row>
    <row r="667" spans="1:6" x14ac:dyDescent="0.25">
      <c r="A667" s="312">
        <v>891506001</v>
      </c>
      <c r="B667" s="312" t="s">
        <v>810</v>
      </c>
      <c r="C667" s="313">
        <v>-9088337426.8500004</v>
      </c>
      <c r="D667" s="313">
        <v>0</v>
      </c>
      <c r="E667" s="313">
        <v>0</v>
      </c>
      <c r="F667" s="313">
        <v>-9088337426.8500004</v>
      </c>
    </row>
    <row r="668" spans="1:6" x14ac:dyDescent="0.25">
      <c r="A668" s="312">
        <v>891518</v>
      </c>
      <c r="B668" s="312" t="s">
        <v>813</v>
      </c>
      <c r="C668" s="313">
        <v>-170701388.38999999</v>
      </c>
      <c r="D668" s="313">
        <v>0</v>
      </c>
      <c r="E668" s="313">
        <v>0</v>
      </c>
      <c r="F668" s="313">
        <v>-170701388.38999999</v>
      </c>
    </row>
    <row r="669" spans="1:6" x14ac:dyDescent="0.25">
      <c r="A669" s="312">
        <v>891518001</v>
      </c>
      <c r="B669" s="312" t="s">
        <v>813</v>
      </c>
      <c r="C669" s="313">
        <v>-170701388.38999999</v>
      </c>
      <c r="D669" s="313">
        <v>0</v>
      </c>
      <c r="E669" s="313">
        <v>0</v>
      </c>
      <c r="F669" s="313">
        <v>-170701388.38999999</v>
      </c>
    </row>
    <row r="670" spans="1:6" x14ac:dyDescent="0.25">
      <c r="A670" s="312">
        <v>891521</v>
      </c>
      <c r="B670" s="312" t="s">
        <v>816</v>
      </c>
      <c r="C670" s="313">
        <v>-4045371254.1599998</v>
      </c>
      <c r="D670" s="313">
        <v>0</v>
      </c>
      <c r="E670" s="313">
        <v>0</v>
      </c>
      <c r="F670" s="313">
        <v>-4045371254.1599998</v>
      </c>
    </row>
    <row r="671" spans="1:6" x14ac:dyDescent="0.25">
      <c r="A671" s="312">
        <v>891521001</v>
      </c>
      <c r="B671" s="312" t="s">
        <v>816</v>
      </c>
      <c r="C671" s="313">
        <v>-4045371254.1599998</v>
      </c>
      <c r="D671" s="313">
        <v>0</v>
      </c>
      <c r="E671" s="313">
        <v>0</v>
      </c>
      <c r="F671" s="313">
        <v>-4045371254.1599998</v>
      </c>
    </row>
    <row r="672" spans="1:6" x14ac:dyDescent="0.25">
      <c r="A672" s="312">
        <v>891590</v>
      </c>
      <c r="B672" s="312" t="s">
        <v>1024</v>
      </c>
      <c r="C672" s="313">
        <v>-94824060</v>
      </c>
      <c r="D672" s="313">
        <v>0</v>
      </c>
      <c r="E672" s="313">
        <v>0</v>
      </c>
      <c r="F672" s="313">
        <v>-94824060</v>
      </c>
    </row>
    <row r="673" spans="1:6" x14ac:dyDescent="0.25">
      <c r="A673" s="312">
        <v>891590090</v>
      </c>
      <c r="B673" s="312" t="s">
        <v>1021</v>
      </c>
      <c r="C673" s="313">
        <v>-94824060</v>
      </c>
      <c r="D673" s="313">
        <v>0</v>
      </c>
      <c r="E673" s="313">
        <v>0</v>
      </c>
      <c r="F673" s="313">
        <v>-94824060</v>
      </c>
    </row>
    <row r="674" spans="1:6" x14ac:dyDescent="0.25">
      <c r="A674" s="312" t="s">
        <v>818</v>
      </c>
      <c r="B674" s="312" t="s">
        <v>819</v>
      </c>
      <c r="C674" s="313">
        <v>0</v>
      </c>
      <c r="D674" s="313">
        <v>0</v>
      </c>
      <c r="E674" s="313">
        <v>0</v>
      </c>
      <c r="F674" s="313">
        <v>0</v>
      </c>
    </row>
    <row r="675" spans="1:6" x14ac:dyDescent="0.25">
      <c r="A675" s="312">
        <v>91</v>
      </c>
      <c r="B675" s="312" t="s">
        <v>821</v>
      </c>
      <c r="C675" s="313">
        <v>6260339595738.5703</v>
      </c>
      <c r="D675" s="313">
        <v>0</v>
      </c>
      <c r="E675" s="313">
        <v>0</v>
      </c>
      <c r="F675" s="313">
        <v>6260339595738.5703</v>
      </c>
    </row>
    <row r="676" spans="1:6" ht="30" x14ac:dyDescent="0.25">
      <c r="A676" s="312">
        <v>9120</v>
      </c>
      <c r="B676" s="312" t="s">
        <v>785</v>
      </c>
      <c r="C676" s="313">
        <v>6260339595738.5703</v>
      </c>
      <c r="D676" s="313">
        <v>0</v>
      </c>
      <c r="E676" s="313">
        <v>0</v>
      </c>
      <c r="F676" s="313">
        <v>6260339595738.5703</v>
      </c>
    </row>
    <row r="677" spans="1:6" x14ac:dyDescent="0.25">
      <c r="A677" s="312">
        <v>912004</v>
      </c>
      <c r="B677" s="312" t="s">
        <v>823</v>
      </c>
      <c r="C677" s="313">
        <v>6260339595738.5703</v>
      </c>
      <c r="D677" s="313">
        <v>0</v>
      </c>
      <c r="E677" s="313">
        <v>0</v>
      </c>
      <c r="F677" s="313">
        <v>6260339595738.5703</v>
      </c>
    </row>
    <row r="678" spans="1:6" x14ac:dyDescent="0.25">
      <c r="A678" s="312">
        <v>912004001</v>
      </c>
      <c r="B678" s="312" t="s">
        <v>823</v>
      </c>
      <c r="C678" s="313">
        <v>6260339595738.5703</v>
      </c>
      <c r="D678" s="313">
        <v>0</v>
      </c>
      <c r="E678" s="313">
        <v>0</v>
      </c>
      <c r="F678" s="313">
        <v>6260339595738.5703</v>
      </c>
    </row>
    <row r="679" spans="1:6" x14ac:dyDescent="0.25">
      <c r="A679" s="312">
        <v>912004904</v>
      </c>
      <c r="B679" s="312" t="s">
        <v>826</v>
      </c>
      <c r="C679" s="313">
        <v>0</v>
      </c>
      <c r="D679" s="313">
        <v>0</v>
      </c>
      <c r="E679" s="313">
        <v>0</v>
      </c>
      <c r="F679" s="313">
        <v>0</v>
      </c>
    </row>
    <row r="680" spans="1:6" x14ac:dyDescent="0.25">
      <c r="A680" s="312">
        <v>93</v>
      </c>
      <c r="B680" s="312" t="s">
        <v>828</v>
      </c>
      <c r="C680" s="313">
        <v>567344987.55999994</v>
      </c>
      <c r="D680" s="313">
        <v>0</v>
      </c>
      <c r="E680" s="313">
        <v>0</v>
      </c>
      <c r="F680" s="313">
        <v>567344987.55999994</v>
      </c>
    </row>
    <row r="681" spans="1:6" ht="30" x14ac:dyDescent="0.25">
      <c r="A681" s="312">
        <v>9308</v>
      </c>
      <c r="B681" s="312" t="s">
        <v>829</v>
      </c>
      <c r="C681" s="313">
        <v>28560000</v>
      </c>
      <c r="D681" s="313">
        <v>0</v>
      </c>
      <c r="E681" s="313">
        <v>0</v>
      </c>
      <c r="F681" s="313">
        <v>28560000</v>
      </c>
    </row>
    <row r="682" spans="1:6" x14ac:dyDescent="0.25">
      <c r="A682" s="312">
        <v>930806</v>
      </c>
      <c r="B682" s="312" t="s">
        <v>831</v>
      </c>
      <c r="C682" s="313">
        <v>28560000</v>
      </c>
      <c r="D682" s="313">
        <v>0</v>
      </c>
      <c r="E682" s="313">
        <v>0</v>
      </c>
      <c r="F682" s="313">
        <v>28560000</v>
      </c>
    </row>
    <row r="683" spans="1:6" x14ac:dyDescent="0.25">
      <c r="A683" s="312">
        <v>930806001</v>
      </c>
      <c r="B683" s="312" t="s">
        <v>831</v>
      </c>
      <c r="C683" s="313">
        <v>28560000</v>
      </c>
      <c r="D683" s="313">
        <v>0</v>
      </c>
      <c r="E683" s="313">
        <v>0</v>
      </c>
      <c r="F683" s="313">
        <v>28560000</v>
      </c>
    </row>
    <row r="684" spans="1:6" x14ac:dyDescent="0.25">
      <c r="A684" s="312">
        <v>9390</v>
      </c>
      <c r="B684" s="312" t="s">
        <v>833</v>
      </c>
      <c r="C684" s="313">
        <v>538784987.55999994</v>
      </c>
      <c r="D684" s="313">
        <v>0</v>
      </c>
      <c r="E684" s="313">
        <v>0</v>
      </c>
      <c r="F684" s="313">
        <v>538784987.55999994</v>
      </c>
    </row>
    <row r="685" spans="1:6" x14ac:dyDescent="0.25">
      <c r="A685" s="312">
        <v>939090</v>
      </c>
      <c r="B685" s="312" t="s">
        <v>835</v>
      </c>
      <c r="C685" s="313">
        <v>538784987.55999994</v>
      </c>
      <c r="D685" s="313">
        <v>0</v>
      </c>
      <c r="E685" s="313">
        <v>0</v>
      </c>
      <c r="F685" s="313">
        <v>538784987.55999994</v>
      </c>
    </row>
    <row r="686" spans="1:6" x14ac:dyDescent="0.25">
      <c r="A686" s="312">
        <v>939090001</v>
      </c>
      <c r="B686" s="312" t="s">
        <v>835</v>
      </c>
      <c r="C686" s="313">
        <v>538784987.55999994</v>
      </c>
      <c r="D686" s="313">
        <v>0</v>
      </c>
      <c r="E686" s="313">
        <v>0</v>
      </c>
      <c r="F686" s="313">
        <v>538784987.55999994</v>
      </c>
    </row>
    <row r="687" spans="1:6" x14ac:dyDescent="0.25">
      <c r="A687" s="312">
        <v>99</v>
      </c>
      <c r="B687" s="312" t="s">
        <v>838</v>
      </c>
      <c r="C687" s="313">
        <v>-6260906940726.1299</v>
      </c>
      <c r="D687" s="313">
        <v>0</v>
      </c>
      <c r="E687" s="313">
        <v>0</v>
      </c>
      <c r="F687" s="313">
        <v>-6260906940726.1299</v>
      </c>
    </row>
    <row r="688" spans="1:6" x14ac:dyDescent="0.25">
      <c r="A688" s="312">
        <v>9905</v>
      </c>
      <c r="B688" s="312" t="s">
        <v>839</v>
      </c>
      <c r="C688" s="313">
        <v>-6260339595738.5703</v>
      </c>
      <c r="D688" s="313">
        <v>0</v>
      </c>
      <c r="E688" s="313">
        <v>0</v>
      </c>
      <c r="F688" s="313">
        <v>-6260339595738.5703</v>
      </c>
    </row>
    <row r="689" spans="1:6" ht="30" x14ac:dyDescent="0.25">
      <c r="A689" s="312">
        <v>990505</v>
      </c>
      <c r="B689" s="312" t="s">
        <v>804</v>
      </c>
      <c r="C689" s="313">
        <v>-6260339595738.5703</v>
      </c>
      <c r="D689" s="313">
        <v>0</v>
      </c>
      <c r="E689" s="313">
        <v>0</v>
      </c>
      <c r="F689" s="313">
        <v>-6260339595738.5703</v>
      </c>
    </row>
    <row r="690" spans="1:6" ht="30" x14ac:dyDescent="0.25">
      <c r="A690" s="312">
        <v>990505001</v>
      </c>
      <c r="B690" s="312" t="s">
        <v>804</v>
      </c>
      <c r="C690" s="313">
        <v>-6260339595738.5703</v>
      </c>
      <c r="D690" s="313">
        <v>0</v>
      </c>
      <c r="E690" s="313">
        <v>0</v>
      </c>
      <c r="F690" s="313">
        <v>-6260339595738.5703</v>
      </c>
    </row>
    <row r="691" spans="1:6" ht="30" x14ac:dyDescent="0.25">
      <c r="A691" s="312">
        <v>990505905</v>
      </c>
      <c r="B691" s="312" t="s">
        <v>843</v>
      </c>
      <c r="C691" s="313">
        <v>0</v>
      </c>
      <c r="D691" s="313">
        <v>0</v>
      </c>
      <c r="E691" s="313">
        <v>0</v>
      </c>
      <c r="F691" s="313">
        <v>0</v>
      </c>
    </row>
    <row r="692" spans="1:6" x14ac:dyDescent="0.25">
      <c r="A692" s="312">
        <v>9915</v>
      </c>
      <c r="B692" s="312" t="s">
        <v>844</v>
      </c>
      <c r="C692" s="313">
        <v>-567344987.55999994</v>
      </c>
      <c r="D692" s="313">
        <v>0</v>
      </c>
      <c r="E692" s="313">
        <v>0</v>
      </c>
      <c r="F692" s="313">
        <v>-567344987.55999994</v>
      </c>
    </row>
    <row r="693" spans="1:6" x14ac:dyDescent="0.25">
      <c r="A693" s="312">
        <v>991510</v>
      </c>
      <c r="B693" s="312" t="s">
        <v>846</v>
      </c>
      <c r="C693" s="313">
        <v>-28560000</v>
      </c>
      <c r="D693" s="313">
        <v>0</v>
      </c>
      <c r="E693" s="313">
        <v>0</v>
      </c>
      <c r="F693" s="313">
        <v>-28560000</v>
      </c>
    </row>
    <row r="694" spans="1:6" x14ac:dyDescent="0.25">
      <c r="A694" s="312">
        <v>991510001</v>
      </c>
      <c r="B694" s="312" t="s">
        <v>846</v>
      </c>
      <c r="C694" s="313">
        <v>-28560000</v>
      </c>
      <c r="D694" s="313">
        <v>0</v>
      </c>
      <c r="E694" s="313">
        <v>0</v>
      </c>
      <c r="F694" s="313">
        <v>-28560000</v>
      </c>
    </row>
    <row r="695" spans="1:6" x14ac:dyDescent="0.25">
      <c r="A695" s="312">
        <v>991590</v>
      </c>
      <c r="B695" s="312" t="s">
        <v>849</v>
      </c>
      <c r="C695" s="313">
        <v>-538784987.55999994</v>
      </c>
      <c r="D695" s="313">
        <v>0</v>
      </c>
      <c r="E695" s="313">
        <v>0</v>
      </c>
      <c r="F695" s="313">
        <v>-538784987.55999994</v>
      </c>
    </row>
    <row r="696" spans="1:6" x14ac:dyDescent="0.25">
      <c r="A696" s="312">
        <v>991590090</v>
      </c>
      <c r="B696" s="312" t="s">
        <v>835</v>
      </c>
      <c r="C696" s="313">
        <v>-538784987.55999994</v>
      </c>
      <c r="D696" s="313">
        <v>0</v>
      </c>
      <c r="E696" s="313">
        <v>0</v>
      </c>
      <c r="F696" s="313">
        <v>-538784987.55999994</v>
      </c>
    </row>
    <row r="697" spans="1:6" x14ac:dyDescent="0.25">
      <c r="A697" s="312"/>
      <c r="B697" s="312" t="s">
        <v>851</v>
      </c>
      <c r="C697" s="313">
        <v>723109762643.31995</v>
      </c>
      <c r="D697" s="313">
        <v>271233498621.5</v>
      </c>
      <c r="E697" s="313">
        <v>271233498621.5</v>
      </c>
      <c r="F697" s="313">
        <v>932781059551.85999</v>
      </c>
    </row>
  </sheetData>
  <autoFilter ref="A9:F697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7346" r:id="rId3" name="Control 2">
          <control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57346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2:F691"/>
  <sheetViews>
    <sheetView showGridLines="0" topLeftCell="A151" workbookViewId="0">
      <selection activeCell="B474" sqref="B1:B1048576"/>
    </sheetView>
  </sheetViews>
  <sheetFormatPr baseColWidth="10" defaultRowHeight="15" x14ac:dyDescent="0.25"/>
  <cols>
    <col min="1" max="1" width="19" customWidth="1"/>
    <col min="2" max="2" width="45.7109375" bestFit="1" customWidth="1"/>
    <col min="3" max="3" width="20.140625" style="44" bestFit="1" customWidth="1"/>
    <col min="4" max="4" width="19.42578125" style="44" bestFit="1" customWidth="1"/>
    <col min="5" max="5" width="20" style="44" bestFit="1" customWidth="1"/>
    <col min="6" max="6" width="20.140625" style="44" bestFit="1" customWidth="1"/>
  </cols>
  <sheetData>
    <row r="2" spans="1:6" x14ac:dyDescent="0.25">
      <c r="A2" s="43" t="s">
        <v>0</v>
      </c>
      <c r="B2" s="43" t="s">
        <v>1</v>
      </c>
    </row>
    <row r="3" spans="1:6" x14ac:dyDescent="0.25">
      <c r="A3" s="42" t="s">
        <v>2</v>
      </c>
      <c r="B3" s="42" t="s">
        <v>3</v>
      </c>
    </row>
    <row r="4" spans="1:6" x14ac:dyDescent="0.25">
      <c r="A4" s="42" t="s">
        <v>4</v>
      </c>
      <c r="B4" s="42" t="s">
        <v>852</v>
      </c>
    </row>
    <row r="5" spans="1:6" x14ac:dyDescent="0.25">
      <c r="A5" s="42" t="s">
        <v>5</v>
      </c>
      <c r="B5" s="42" t="s">
        <v>1146</v>
      </c>
    </row>
    <row r="6" spans="1:6" ht="30" x14ac:dyDescent="0.25">
      <c r="A6" s="42" t="s">
        <v>6</v>
      </c>
      <c r="B6" s="42" t="s">
        <v>1145</v>
      </c>
    </row>
    <row r="7" spans="1:6" ht="30" x14ac:dyDescent="0.25">
      <c r="A7" s="42" t="s">
        <v>7</v>
      </c>
      <c r="B7" s="42" t="s">
        <v>1144</v>
      </c>
    </row>
    <row r="8" spans="1:6" x14ac:dyDescent="0.25">
      <c r="A8" s="42"/>
      <c r="B8" s="42"/>
    </row>
    <row r="9" spans="1:6" x14ac:dyDescent="0.25">
      <c r="A9" s="43" t="s">
        <v>8</v>
      </c>
      <c r="B9" s="43" t="s">
        <v>9</v>
      </c>
      <c r="C9" s="45" t="s">
        <v>10</v>
      </c>
      <c r="D9" s="45" t="s">
        <v>11</v>
      </c>
      <c r="E9" s="45" t="s">
        <v>12</v>
      </c>
      <c r="F9" s="45" t="s">
        <v>13</v>
      </c>
    </row>
    <row r="10" spans="1:6" x14ac:dyDescent="0.25">
      <c r="A10" s="42" t="s">
        <v>14</v>
      </c>
      <c r="B10" s="42" t="s">
        <v>15</v>
      </c>
      <c r="C10" s="46">
        <v>186947808548.04999</v>
      </c>
      <c r="D10" s="46">
        <v>28461998068.09</v>
      </c>
      <c r="E10" s="46">
        <v>24435501064.299999</v>
      </c>
      <c r="F10" s="46">
        <v>190974305551.84</v>
      </c>
    </row>
    <row r="11" spans="1:6" x14ac:dyDescent="0.25">
      <c r="A11" s="42" t="s">
        <v>16</v>
      </c>
      <c r="B11" s="42" t="s">
        <v>17</v>
      </c>
      <c r="C11" s="46">
        <v>0</v>
      </c>
      <c r="D11" s="46">
        <v>18358198398</v>
      </c>
      <c r="E11" s="46">
        <v>18358198398</v>
      </c>
      <c r="F11" s="46">
        <v>0</v>
      </c>
    </row>
    <row r="12" spans="1:6" x14ac:dyDescent="0.25">
      <c r="A12" s="42">
        <v>1105</v>
      </c>
      <c r="B12" s="42" t="s">
        <v>18</v>
      </c>
      <c r="C12" s="46">
        <v>0</v>
      </c>
      <c r="D12" s="46">
        <v>0</v>
      </c>
      <c r="E12" s="46">
        <v>0</v>
      </c>
      <c r="F12" s="46">
        <v>0</v>
      </c>
    </row>
    <row r="13" spans="1:6" x14ac:dyDescent="0.25">
      <c r="A13" s="42" t="s">
        <v>19</v>
      </c>
      <c r="B13" s="42" t="s">
        <v>20</v>
      </c>
      <c r="C13" s="46">
        <v>0</v>
      </c>
      <c r="D13" s="46">
        <v>0</v>
      </c>
      <c r="E13" s="46">
        <v>0</v>
      </c>
      <c r="F13" s="46">
        <v>0</v>
      </c>
    </row>
    <row r="14" spans="1:6" x14ac:dyDescent="0.25">
      <c r="A14" s="42" t="s">
        <v>21</v>
      </c>
      <c r="B14" s="42" t="s">
        <v>22</v>
      </c>
      <c r="C14" s="46">
        <v>0</v>
      </c>
      <c r="D14" s="46">
        <v>0</v>
      </c>
      <c r="E14" s="46">
        <v>0</v>
      </c>
      <c r="F14" s="46">
        <v>0</v>
      </c>
    </row>
    <row r="15" spans="1:6" x14ac:dyDescent="0.25">
      <c r="A15" s="42">
        <v>1110</v>
      </c>
      <c r="B15" s="42" t="s">
        <v>23</v>
      </c>
      <c r="C15" s="46">
        <v>0</v>
      </c>
      <c r="D15" s="46">
        <v>18358198398</v>
      </c>
      <c r="E15" s="46">
        <v>18358198398</v>
      </c>
      <c r="F15" s="46">
        <v>0</v>
      </c>
    </row>
    <row r="16" spans="1:6" x14ac:dyDescent="0.25">
      <c r="A16" s="42" t="s">
        <v>24</v>
      </c>
      <c r="B16" s="42" t="s">
        <v>22</v>
      </c>
      <c r="C16" s="46">
        <v>0</v>
      </c>
      <c r="D16" s="46">
        <v>18358198398</v>
      </c>
      <c r="E16" s="46">
        <v>18358198398</v>
      </c>
      <c r="F16" s="46">
        <v>0</v>
      </c>
    </row>
    <row r="17" spans="1:6" x14ac:dyDescent="0.25">
      <c r="A17" s="42" t="s">
        <v>25</v>
      </c>
      <c r="B17" s="42" t="s">
        <v>22</v>
      </c>
      <c r="C17" s="46">
        <v>0</v>
      </c>
      <c r="D17" s="46">
        <v>18358198398</v>
      </c>
      <c r="E17" s="46">
        <v>18358198398</v>
      </c>
      <c r="F17" s="46">
        <v>0</v>
      </c>
    </row>
    <row r="18" spans="1:6" x14ac:dyDescent="0.25">
      <c r="A18" s="42" t="s">
        <v>26</v>
      </c>
      <c r="B18" s="42" t="s">
        <v>27</v>
      </c>
      <c r="C18" s="46">
        <v>446203490.11000001</v>
      </c>
      <c r="D18" s="46">
        <v>414591301.95999998</v>
      </c>
      <c r="E18" s="46">
        <v>441260324.50999999</v>
      </c>
      <c r="F18" s="46">
        <v>419534467.56</v>
      </c>
    </row>
    <row r="19" spans="1:6" ht="30" x14ac:dyDescent="0.25">
      <c r="A19" s="42">
        <v>1311</v>
      </c>
      <c r="B19" s="42" t="s">
        <v>28</v>
      </c>
      <c r="C19" s="46">
        <v>0</v>
      </c>
      <c r="D19" s="46">
        <v>5223472</v>
      </c>
      <c r="E19" s="46">
        <v>5223472</v>
      </c>
      <c r="F19" s="46">
        <v>0</v>
      </c>
    </row>
    <row r="20" spans="1:6" x14ac:dyDescent="0.25">
      <c r="A20" s="42" t="s">
        <v>29</v>
      </c>
      <c r="B20" s="42" t="s">
        <v>30</v>
      </c>
      <c r="C20" s="46">
        <v>0</v>
      </c>
      <c r="D20" s="46">
        <v>5223472</v>
      </c>
      <c r="E20" s="46">
        <v>5223472</v>
      </c>
      <c r="F20" s="46">
        <v>0</v>
      </c>
    </row>
    <row r="21" spans="1:6" x14ac:dyDescent="0.25">
      <c r="A21" s="42" t="s">
        <v>31</v>
      </c>
      <c r="B21" s="42" t="s">
        <v>30</v>
      </c>
      <c r="C21" s="46">
        <v>0</v>
      </c>
      <c r="D21" s="46">
        <v>5223472</v>
      </c>
      <c r="E21" s="46">
        <v>5223472</v>
      </c>
      <c r="F21" s="46">
        <v>0</v>
      </c>
    </row>
    <row r="22" spans="1:6" x14ac:dyDescent="0.25">
      <c r="A22" s="42" t="s">
        <v>32</v>
      </c>
      <c r="B22" s="42" t="s">
        <v>33</v>
      </c>
      <c r="C22" s="46">
        <v>0</v>
      </c>
      <c r="D22" s="46">
        <v>0</v>
      </c>
      <c r="E22" s="46">
        <v>0</v>
      </c>
      <c r="F22" s="46">
        <v>0</v>
      </c>
    </row>
    <row r="23" spans="1:6" x14ac:dyDescent="0.25">
      <c r="A23" s="42" t="s">
        <v>34</v>
      </c>
      <c r="B23" s="42" t="s">
        <v>35</v>
      </c>
      <c r="C23" s="46">
        <v>0</v>
      </c>
      <c r="D23" s="46">
        <v>0</v>
      </c>
      <c r="E23" s="46">
        <v>0</v>
      </c>
      <c r="F23" s="46">
        <v>0</v>
      </c>
    </row>
    <row r="24" spans="1:6" x14ac:dyDescent="0.25">
      <c r="A24" s="42" t="s">
        <v>36</v>
      </c>
      <c r="B24" s="42" t="s">
        <v>37</v>
      </c>
      <c r="C24" s="46">
        <v>0</v>
      </c>
      <c r="D24" s="46">
        <v>0</v>
      </c>
      <c r="E24" s="46">
        <v>0</v>
      </c>
      <c r="F24" s="46">
        <v>0</v>
      </c>
    </row>
    <row r="25" spans="1:6" x14ac:dyDescent="0.25">
      <c r="A25" s="42" t="s">
        <v>38</v>
      </c>
      <c r="B25" s="42" t="s">
        <v>39</v>
      </c>
      <c r="C25" s="46">
        <v>0</v>
      </c>
      <c r="D25" s="46">
        <v>0</v>
      </c>
      <c r="E25" s="46">
        <v>0</v>
      </c>
      <c r="F25" s="46">
        <v>0</v>
      </c>
    </row>
    <row r="26" spans="1:6" x14ac:dyDescent="0.25">
      <c r="A26" s="42">
        <v>1316</v>
      </c>
      <c r="B26" s="42" t="s">
        <v>40</v>
      </c>
      <c r="C26" s="46">
        <v>0</v>
      </c>
      <c r="D26" s="46">
        <v>0</v>
      </c>
      <c r="E26" s="46">
        <v>0</v>
      </c>
      <c r="F26" s="46">
        <v>0</v>
      </c>
    </row>
    <row r="27" spans="1:6" x14ac:dyDescent="0.25">
      <c r="A27" s="42" t="s">
        <v>41</v>
      </c>
      <c r="B27" s="42" t="s">
        <v>42</v>
      </c>
      <c r="C27" s="46">
        <v>0</v>
      </c>
      <c r="D27" s="46">
        <v>0</v>
      </c>
      <c r="E27" s="46">
        <v>0</v>
      </c>
      <c r="F27" s="46">
        <v>0</v>
      </c>
    </row>
    <row r="28" spans="1:6" x14ac:dyDescent="0.25">
      <c r="A28" s="42" t="s">
        <v>43</v>
      </c>
      <c r="B28" s="42" t="s">
        <v>42</v>
      </c>
      <c r="C28" s="46">
        <v>0</v>
      </c>
      <c r="D28" s="46">
        <v>0</v>
      </c>
      <c r="E28" s="46">
        <v>0</v>
      </c>
      <c r="F28" s="46">
        <v>0</v>
      </c>
    </row>
    <row r="29" spans="1:6" x14ac:dyDescent="0.25">
      <c r="A29" s="42">
        <v>1337</v>
      </c>
      <c r="B29" s="42" t="s">
        <v>44</v>
      </c>
      <c r="C29" s="46">
        <v>0</v>
      </c>
      <c r="D29" s="46">
        <v>0</v>
      </c>
      <c r="E29" s="46">
        <v>0</v>
      </c>
      <c r="F29" s="46">
        <v>0</v>
      </c>
    </row>
    <row r="30" spans="1:6" x14ac:dyDescent="0.25">
      <c r="A30" s="42" t="s">
        <v>45</v>
      </c>
      <c r="B30" s="42" t="s">
        <v>46</v>
      </c>
      <c r="C30" s="46">
        <v>0</v>
      </c>
      <c r="D30" s="46">
        <v>0</v>
      </c>
      <c r="E30" s="46">
        <v>0</v>
      </c>
      <c r="F30" s="46">
        <v>0</v>
      </c>
    </row>
    <row r="31" spans="1:6" x14ac:dyDescent="0.25">
      <c r="A31" s="42" t="s">
        <v>47</v>
      </c>
      <c r="B31" s="42" t="s">
        <v>46</v>
      </c>
      <c r="C31" s="46">
        <v>0</v>
      </c>
      <c r="D31" s="46">
        <v>0</v>
      </c>
      <c r="E31" s="46">
        <v>0</v>
      </c>
      <c r="F31" s="46">
        <v>0</v>
      </c>
    </row>
    <row r="32" spans="1:6" x14ac:dyDescent="0.25">
      <c r="A32" s="42">
        <v>1384</v>
      </c>
      <c r="B32" s="42" t="s">
        <v>48</v>
      </c>
      <c r="C32" s="46">
        <v>427962885.55000001</v>
      </c>
      <c r="D32" s="46">
        <v>409367829.95999998</v>
      </c>
      <c r="E32" s="46">
        <v>436036852.50999999</v>
      </c>
      <c r="F32" s="46">
        <v>401293863</v>
      </c>
    </row>
    <row r="33" spans="1:6" x14ac:dyDescent="0.25">
      <c r="A33" s="42" t="s">
        <v>49</v>
      </c>
      <c r="B33" s="42" t="s">
        <v>50</v>
      </c>
      <c r="C33" s="46">
        <v>0</v>
      </c>
      <c r="D33" s="46">
        <v>0</v>
      </c>
      <c r="E33" s="46">
        <v>0</v>
      </c>
      <c r="F33" s="46">
        <v>0</v>
      </c>
    </row>
    <row r="34" spans="1:6" x14ac:dyDescent="0.25">
      <c r="A34" s="42" t="s">
        <v>51</v>
      </c>
      <c r="B34" s="42" t="s">
        <v>50</v>
      </c>
      <c r="C34" s="46">
        <v>0</v>
      </c>
      <c r="D34" s="46">
        <v>0</v>
      </c>
      <c r="E34" s="46">
        <v>0</v>
      </c>
      <c r="F34" s="46">
        <v>0</v>
      </c>
    </row>
    <row r="35" spans="1:6" x14ac:dyDescent="0.25">
      <c r="A35" s="42" t="s">
        <v>52</v>
      </c>
      <c r="B35" s="42" t="s">
        <v>53</v>
      </c>
      <c r="C35" s="46">
        <v>0</v>
      </c>
      <c r="D35" s="46">
        <v>0</v>
      </c>
      <c r="E35" s="46">
        <v>0</v>
      </c>
      <c r="F35" s="46">
        <v>0</v>
      </c>
    </row>
    <row r="36" spans="1:6" x14ac:dyDescent="0.25">
      <c r="A36" s="42" t="s">
        <v>54</v>
      </c>
      <c r="B36" s="42" t="s">
        <v>53</v>
      </c>
      <c r="C36" s="46">
        <v>0</v>
      </c>
      <c r="D36" s="46">
        <v>0</v>
      </c>
      <c r="E36" s="46">
        <v>0</v>
      </c>
      <c r="F36" s="46">
        <v>0</v>
      </c>
    </row>
    <row r="37" spans="1:6" x14ac:dyDescent="0.25">
      <c r="A37" s="42" t="s">
        <v>55</v>
      </c>
      <c r="B37" s="42" t="s">
        <v>56</v>
      </c>
      <c r="C37" s="46">
        <v>408886216</v>
      </c>
      <c r="D37" s="46">
        <v>361830099</v>
      </c>
      <c r="E37" s="46">
        <v>397929356</v>
      </c>
      <c r="F37" s="46">
        <v>372786959</v>
      </c>
    </row>
    <row r="38" spans="1:6" x14ac:dyDescent="0.25">
      <c r="A38" s="42" t="s">
        <v>57</v>
      </c>
      <c r="B38" s="42" t="s">
        <v>56</v>
      </c>
      <c r="C38" s="46">
        <v>408886216</v>
      </c>
      <c r="D38" s="46">
        <v>361830099</v>
      </c>
      <c r="E38" s="46">
        <v>397929356</v>
      </c>
      <c r="F38" s="46">
        <v>372786959</v>
      </c>
    </row>
    <row r="39" spans="1:6" x14ac:dyDescent="0.25">
      <c r="A39" s="42" t="s">
        <v>58</v>
      </c>
      <c r="B39" s="42" t="s">
        <v>59</v>
      </c>
      <c r="C39" s="46">
        <v>7532614</v>
      </c>
      <c r="D39" s="46">
        <v>0</v>
      </c>
      <c r="E39" s="46">
        <v>0</v>
      </c>
      <c r="F39" s="46">
        <v>7532614</v>
      </c>
    </row>
    <row r="40" spans="1:6" x14ac:dyDescent="0.25">
      <c r="A40" s="42" t="s">
        <v>60</v>
      </c>
      <c r="B40" s="42" t="s">
        <v>59</v>
      </c>
      <c r="C40" s="46">
        <v>7532614</v>
      </c>
      <c r="D40" s="46">
        <v>0</v>
      </c>
      <c r="E40" s="46">
        <v>0</v>
      </c>
      <c r="F40" s="46">
        <v>7532614</v>
      </c>
    </row>
    <row r="41" spans="1:6" x14ac:dyDescent="0.25">
      <c r="A41" s="42" t="s">
        <v>61</v>
      </c>
      <c r="B41" s="42" t="s">
        <v>62</v>
      </c>
      <c r="C41" s="46">
        <v>10487145</v>
      </c>
      <c r="D41" s="46">
        <v>42402338</v>
      </c>
      <c r="E41" s="46">
        <v>31915193</v>
      </c>
      <c r="F41" s="46">
        <v>20974290</v>
      </c>
    </row>
    <row r="42" spans="1:6" x14ac:dyDescent="0.25">
      <c r="A42" s="42" t="s">
        <v>63</v>
      </c>
      <c r="B42" s="42" t="s">
        <v>62</v>
      </c>
      <c r="C42" s="46">
        <v>10487145</v>
      </c>
      <c r="D42" s="46">
        <v>42402338</v>
      </c>
      <c r="E42" s="46">
        <v>31915193</v>
      </c>
      <c r="F42" s="46">
        <v>20974290</v>
      </c>
    </row>
    <row r="43" spans="1:6" x14ac:dyDescent="0.25">
      <c r="A43" s="42" t="s">
        <v>64</v>
      </c>
      <c r="B43" s="42" t="s">
        <v>65</v>
      </c>
      <c r="C43" s="46">
        <v>1056910.55</v>
      </c>
      <c r="D43" s="46">
        <v>5135392.96</v>
      </c>
      <c r="E43" s="46">
        <v>6192303.5099999998</v>
      </c>
      <c r="F43" s="46">
        <v>0</v>
      </c>
    </row>
    <row r="44" spans="1:6" x14ac:dyDescent="0.25">
      <c r="A44" s="42" t="s">
        <v>66</v>
      </c>
      <c r="B44" s="42" t="s">
        <v>65</v>
      </c>
      <c r="C44" s="46">
        <v>1056910.55</v>
      </c>
      <c r="D44" s="46">
        <v>5135392.96</v>
      </c>
      <c r="E44" s="46">
        <v>6192303.5099999998</v>
      </c>
      <c r="F44" s="46">
        <v>0</v>
      </c>
    </row>
    <row r="45" spans="1:6" x14ac:dyDescent="0.25">
      <c r="A45" s="42">
        <v>1385</v>
      </c>
      <c r="B45" s="42" t="s">
        <v>998</v>
      </c>
      <c r="C45" s="46">
        <v>18782110</v>
      </c>
      <c r="D45" s="46">
        <v>0</v>
      </c>
      <c r="E45" s="46">
        <v>0</v>
      </c>
      <c r="F45" s="46">
        <v>18782110</v>
      </c>
    </row>
    <row r="46" spans="1:6" x14ac:dyDescent="0.25">
      <c r="A46" s="42" t="s">
        <v>999</v>
      </c>
      <c r="B46" s="42" t="s">
        <v>1000</v>
      </c>
      <c r="C46" s="46">
        <v>18782110</v>
      </c>
      <c r="D46" s="46">
        <v>0</v>
      </c>
      <c r="E46" s="46">
        <v>0</v>
      </c>
      <c r="F46" s="46">
        <v>18782110</v>
      </c>
    </row>
    <row r="47" spans="1:6" x14ac:dyDescent="0.25">
      <c r="A47" s="42" t="s">
        <v>1001</v>
      </c>
      <c r="B47" s="42" t="s">
        <v>1000</v>
      </c>
      <c r="C47" s="46">
        <v>18782110</v>
      </c>
      <c r="D47" s="46">
        <v>0</v>
      </c>
      <c r="E47" s="46">
        <v>0</v>
      </c>
      <c r="F47" s="46">
        <v>18782110</v>
      </c>
    </row>
    <row r="48" spans="1:6" ht="30" x14ac:dyDescent="0.25">
      <c r="A48" s="42">
        <v>1386</v>
      </c>
      <c r="B48" s="42" t="s">
        <v>1002</v>
      </c>
      <c r="C48" s="46">
        <v>-541505.43999999994</v>
      </c>
      <c r="D48" s="46">
        <v>0</v>
      </c>
      <c r="E48" s="46">
        <v>0</v>
      </c>
      <c r="F48" s="46">
        <v>-541505.43999999994</v>
      </c>
    </row>
    <row r="49" spans="1:6" x14ac:dyDescent="0.25">
      <c r="A49" s="42" t="s">
        <v>1003</v>
      </c>
      <c r="B49" s="42" t="s">
        <v>1004</v>
      </c>
      <c r="C49" s="46">
        <v>-541505.43999999994</v>
      </c>
      <c r="D49" s="46">
        <v>0</v>
      </c>
      <c r="E49" s="46">
        <v>0</v>
      </c>
      <c r="F49" s="46">
        <v>-541505.43999999994</v>
      </c>
    </row>
    <row r="50" spans="1:6" x14ac:dyDescent="0.25">
      <c r="A50" s="42" t="s">
        <v>1005</v>
      </c>
      <c r="B50" s="42" t="s">
        <v>1006</v>
      </c>
      <c r="C50" s="46">
        <v>-541505.43999999994</v>
      </c>
      <c r="D50" s="46">
        <v>0</v>
      </c>
      <c r="E50" s="46">
        <v>0</v>
      </c>
      <c r="F50" s="46">
        <v>-541505.43999999994</v>
      </c>
    </row>
    <row r="51" spans="1:6" x14ac:dyDescent="0.25">
      <c r="A51" s="42" t="s">
        <v>67</v>
      </c>
      <c r="B51" s="42" t="s">
        <v>68</v>
      </c>
      <c r="C51" s="46">
        <v>0</v>
      </c>
      <c r="D51" s="46">
        <v>0</v>
      </c>
      <c r="E51" s="46">
        <v>0</v>
      </c>
      <c r="F51" s="46">
        <v>0</v>
      </c>
    </row>
    <row r="52" spans="1:6" x14ac:dyDescent="0.25">
      <c r="A52" s="42">
        <v>1514</v>
      </c>
      <c r="B52" s="42" t="s">
        <v>69</v>
      </c>
      <c r="C52" s="46">
        <v>0</v>
      </c>
      <c r="D52" s="46">
        <v>0</v>
      </c>
      <c r="E52" s="46">
        <v>0</v>
      </c>
      <c r="F52" s="46">
        <v>0</v>
      </c>
    </row>
    <row r="53" spans="1:6" x14ac:dyDescent="0.25">
      <c r="A53" s="42" t="s">
        <v>996</v>
      </c>
      <c r="B53" s="42" t="s">
        <v>994</v>
      </c>
      <c r="C53" s="46">
        <v>0</v>
      </c>
      <c r="D53" s="46">
        <v>0</v>
      </c>
      <c r="E53" s="46">
        <v>0</v>
      </c>
      <c r="F53" s="46">
        <v>0</v>
      </c>
    </row>
    <row r="54" spans="1:6" x14ac:dyDescent="0.25">
      <c r="A54" s="42" t="s">
        <v>995</v>
      </c>
      <c r="B54" s="42" t="s">
        <v>994</v>
      </c>
      <c r="C54" s="46">
        <v>0</v>
      </c>
      <c r="D54" s="46">
        <v>0</v>
      </c>
      <c r="E54" s="46">
        <v>0</v>
      </c>
      <c r="F54" s="46">
        <v>0</v>
      </c>
    </row>
    <row r="55" spans="1:6" x14ac:dyDescent="0.25">
      <c r="A55" s="42" t="s">
        <v>70</v>
      </c>
      <c r="B55" s="42" t="s">
        <v>71</v>
      </c>
      <c r="C55" s="46">
        <v>0</v>
      </c>
      <c r="D55" s="46">
        <v>0</v>
      </c>
      <c r="E55" s="46">
        <v>0</v>
      </c>
      <c r="F55" s="46">
        <v>0</v>
      </c>
    </row>
    <row r="56" spans="1:6" x14ac:dyDescent="0.25">
      <c r="A56" s="42" t="s">
        <v>72</v>
      </c>
      <c r="B56" s="42" t="s">
        <v>71</v>
      </c>
      <c r="C56" s="46">
        <v>0</v>
      </c>
      <c r="D56" s="46">
        <v>0</v>
      </c>
      <c r="E56" s="46">
        <v>0</v>
      </c>
      <c r="F56" s="46">
        <v>0</v>
      </c>
    </row>
    <row r="57" spans="1:6" x14ac:dyDescent="0.25">
      <c r="A57" s="42" t="s">
        <v>73</v>
      </c>
      <c r="B57" s="42" t="s">
        <v>74</v>
      </c>
      <c r="C57" s="46">
        <v>0</v>
      </c>
      <c r="D57" s="46">
        <v>0</v>
      </c>
      <c r="E57" s="46">
        <v>0</v>
      </c>
      <c r="F57" s="46">
        <v>0</v>
      </c>
    </row>
    <row r="58" spans="1:6" x14ac:dyDescent="0.25">
      <c r="A58" s="42" t="s">
        <v>75</v>
      </c>
      <c r="B58" s="42" t="s">
        <v>74</v>
      </c>
      <c r="C58" s="46">
        <v>0</v>
      </c>
      <c r="D58" s="46">
        <v>0</v>
      </c>
      <c r="E58" s="46">
        <v>0</v>
      </c>
      <c r="F58" s="46">
        <v>0</v>
      </c>
    </row>
    <row r="59" spans="1:6" x14ac:dyDescent="0.25">
      <c r="A59" s="42" t="s">
        <v>76</v>
      </c>
      <c r="B59" s="42" t="s">
        <v>77</v>
      </c>
      <c r="C59" s="46">
        <v>178529154904.92999</v>
      </c>
      <c r="D59" s="46">
        <v>4157216905.8400002</v>
      </c>
      <c r="E59" s="46">
        <v>5373260915.29</v>
      </c>
      <c r="F59" s="46">
        <v>177313110895.48001</v>
      </c>
    </row>
    <row r="60" spans="1:6" x14ac:dyDescent="0.25">
      <c r="A60" s="42">
        <v>1605</v>
      </c>
      <c r="B60" s="42" t="s">
        <v>78</v>
      </c>
      <c r="C60" s="46">
        <v>25990211992</v>
      </c>
      <c r="D60" s="46">
        <v>0</v>
      </c>
      <c r="E60" s="46">
        <v>0</v>
      </c>
      <c r="F60" s="46">
        <v>25990211992</v>
      </c>
    </row>
    <row r="61" spans="1:6" x14ac:dyDescent="0.25">
      <c r="A61" s="42" t="s">
        <v>79</v>
      </c>
      <c r="B61" s="42" t="s">
        <v>80</v>
      </c>
      <c r="C61" s="46">
        <v>25990211992</v>
      </c>
      <c r="D61" s="46">
        <v>0</v>
      </c>
      <c r="E61" s="46">
        <v>0</v>
      </c>
      <c r="F61" s="46">
        <v>25990211992</v>
      </c>
    </row>
    <row r="62" spans="1:6" x14ac:dyDescent="0.25">
      <c r="A62" s="42" t="s">
        <v>81</v>
      </c>
      <c r="B62" s="42" t="s">
        <v>80</v>
      </c>
      <c r="C62" s="46">
        <v>25990211992</v>
      </c>
      <c r="D62" s="46">
        <v>0</v>
      </c>
      <c r="E62" s="46">
        <v>0</v>
      </c>
      <c r="F62" s="46">
        <v>25990211992</v>
      </c>
    </row>
    <row r="63" spans="1:6" x14ac:dyDescent="0.25">
      <c r="A63" s="42">
        <v>1635</v>
      </c>
      <c r="B63" s="42" t="s">
        <v>82</v>
      </c>
      <c r="C63" s="46">
        <v>351668266</v>
      </c>
      <c r="D63" s="46">
        <v>19624752.969999999</v>
      </c>
      <c r="E63" s="46">
        <v>351710386.05000001</v>
      </c>
      <c r="F63" s="46">
        <v>19582632.920000002</v>
      </c>
    </row>
    <row r="64" spans="1:6" x14ac:dyDescent="0.25">
      <c r="A64" s="42" t="s">
        <v>83</v>
      </c>
      <c r="B64" s="42" t="s">
        <v>84</v>
      </c>
      <c r="C64" s="46">
        <v>15946000</v>
      </c>
      <c r="D64" s="46">
        <v>3204141.99</v>
      </c>
      <c r="E64" s="46">
        <v>15946000</v>
      </c>
      <c r="F64" s="46">
        <v>3204141.99</v>
      </c>
    </row>
    <row r="65" spans="1:6" x14ac:dyDescent="0.25">
      <c r="A65" s="42" t="s">
        <v>85</v>
      </c>
      <c r="B65" s="42" t="s">
        <v>86</v>
      </c>
      <c r="C65" s="46">
        <v>0</v>
      </c>
      <c r="D65" s="46">
        <v>0</v>
      </c>
      <c r="E65" s="46">
        <v>0</v>
      </c>
      <c r="F65" s="46">
        <v>0</v>
      </c>
    </row>
    <row r="66" spans="1:6" x14ac:dyDescent="0.25">
      <c r="A66" s="42" t="s">
        <v>87</v>
      </c>
      <c r="B66" s="42" t="s">
        <v>88</v>
      </c>
      <c r="C66" s="46">
        <v>15946000</v>
      </c>
      <c r="D66" s="46">
        <v>3204141.99</v>
      </c>
      <c r="E66" s="46">
        <v>15946000</v>
      </c>
      <c r="F66" s="46">
        <v>3204141.99</v>
      </c>
    </row>
    <row r="67" spans="1:6" x14ac:dyDescent="0.25">
      <c r="A67" s="42" t="s">
        <v>89</v>
      </c>
      <c r="B67" s="42" t="s">
        <v>90</v>
      </c>
      <c r="C67" s="46">
        <v>0</v>
      </c>
      <c r="D67" s="46">
        <v>0</v>
      </c>
      <c r="E67" s="46">
        <v>0</v>
      </c>
      <c r="F67" s="46">
        <v>0</v>
      </c>
    </row>
    <row r="68" spans="1:6" x14ac:dyDescent="0.25">
      <c r="A68" s="42" t="s">
        <v>91</v>
      </c>
      <c r="B68" s="42" t="s">
        <v>92</v>
      </c>
      <c r="C68" s="46">
        <v>0</v>
      </c>
      <c r="D68" s="46">
        <v>0</v>
      </c>
      <c r="E68" s="46">
        <v>0</v>
      </c>
      <c r="F68" s="46">
        <v>0</v>
      </c>
    </row>
    <row r="69" spans="1:6" x14ac:dyDescent="0.25">
      <c r="A69" s="42" t="s">
        <v>93</v>
      </c>
      <c r="B69" s="42" t="s">
        <v>94</v>
      </c>
      <c r="C69" s="46">
        <v>0</v>
      </c>
      <c r="D69" s="46">
        <v>0</v>
      </c>
      <c r="E69" s="46">
        <v>0</v>
      </c>
      <c r="F69" s="46">
        <v>0</v>
      </c>
    </row>
    <row r="70" spans="1:6" x14ac:dyDescent="0.25">
      <c r="A70" s="42" t="s">
        <v>95</v>
      </c>
      <c r="B70" s="42" t="s">
        <v>96</v>
      </c>
      <c r="C70" s="46">
        <v>1878762.48</v>
      </c>
      <c r="D70" s="46">
        <v>16420610.98</v>
      </c>
      <c r="E70" s="46">
        <v>9678022.4800000004</v>
      </c>
      <c r="F70" s="46">
        <v>8621350.9800000004</v>
      </c>
    </row>
    <row r="71" spans="1:6" x14ac:dyDescent="0.25">
      <c r="A71" s="42" t="s">
        <v>97</v>
      </c>
      <c r="B71" s="42" t="s">
        <v>98</v>
      </c>
      <c r="C71" s="46">
        <v>1878762.48</v>
      </c>
      <c r="D71" s="46">
        <v>0</v>
      </c>
      <c r="E71" s="46">
        <v>1878762.48</v>
      </c>
      <c r="F71" s="46">
        <v>0</v>
      </c>
    </row>
    <row r="72" spans="1:6" x14ac:dyDescent="0.25">
      <c r="A72" s="42" t="s">
        <v>99</v>
      </c>
      <c r="B72" s="42" t="s">
        <v>100</v>
      </c>
      <c r="C72" s="46">
        <v>0</v>
      </c>
      <c r="D72" s="46">
        <v>16420610.98</v>
      </c>
      <c r="E72" s="46">
        <v>7799260</v>
      </c>
      <c r="F72" s="46">
        <v>8621350.9800000004</v>
      </c>
    </row>
    <row r="73" spans="1:6" x14ac:dyDescent="0.25">
      <c r="A73" s="42" t="s">
        <v>101</v>
      </c>
      <c r="B73" s="42" t="s">
        <v>102</v>
      </c>
      <c r="C73" s="46">
        <v>0</v>
      </c>
      <c r="D73" s="46">
        <v>0</v>
      </c>
      <c r="E73" s="46">
        <v>0</v>
      </c>
      <c r="F73" s="46">
        <v>0</v>
      </c>
    </row>
    <row r="74" spans="1:6" x14ac:dyDescent="0.25">
      <c r="A74" s="42" t="s">
        <v>103</v>
      </c>
      <c r="B74" s="42" t="s">
        <v>104</v>
      </c>
      <c r="C74" s="46">
        <v>333843503.51999998</v>
      </c>
      <c r="D74" s="46">
        <v>0</v>
      </c>
      <c r="E74" s="46">
        <v>326086363.56999999</v>
      </c>
      <c r="F74" s="46">
        <v>7757139.9500000002</v>
      </c>
    </row>
    <row r="75" spans="1:6" x14ac:dyDescent="0.25">
      <c r="A75" s="42" t="s">
        <v>105</v>
      </c>
      <c r="B75" s="42" t="s">
        <v>106</v>
      </c>
      <c r="C75" s="46">
        <v>2480435</v>
      </c>
      <c r="D75" s="46">
        <v>0</v>
      </c>
      <c r="E75" s="46">
        <v>2480435</v>
      </c>
      <c r="F75" s="46">
        <v>0</v>
      </c>
    </row>
    <row r="76" spans="1:6" x14ac:dyDescent="0.25">
      <c r="A76" s="42" t="s">
        <v>107</v>
      </c>
      <c r="B76" s="42" t="s">
        <v>108</v>
      </c>
      <c r="C76" s="46">
        <v>331363068.51999998</v>
      </c>
      <c r="D76" s="46">
        <v>0</v>
      </c>
      <c r="E76" s="46">
        <v>323605928.56999999</v>
      </c>
      <c r="F76" s="46">
        <v>7757139.9500000002</v>
      </c>
    </row>
    <row r="77" spans="1:6" x14ac:dyDescent="0.25">
      <c r="A77" s="42" t="s">
        <v>109</v>
      </c>
      <c r="B77" s="42" t="s">
        <v>110</v>
      </c>
      <c r="C77" s="46">
        <v>0</v>
      </c>
      <c r="D77" s="46">
        <v>0</v>
      </c>
      <c r="E77" s="46">
        <v>0</v>
      </c>
      <c r="F77" s="46">
        <v>0</v>
      </c>
    </row>
    <row r="78" spans="1:6" ht="30" x14ac:dyDescent="0.25">
      <c r="A78" s="42" t="s">
        <v>111</v>
      </c>
      <c r="B78" s="42" t="s">
        <v>112</v>
      </c>
      <c r="C78" s="46">
        <v>0</v>
      </c>
      <c r="D78" s="46">
        <v>0</v>
      </c>
      <c r="E78" s="46">
        <v>0</v>
      </c>
      <c r="F78" s="46">
        <v>0</v>
      </c>
    </row>
    <row r="79" spans="1:6" x14ac:dyDescent="0.25">
      <c r="A79" s="42" t="s">
        <v>113</v>
      </c>
      <c r="B79" s="42" t="s">
        <v>114</v>
      </c>
      <c r="C79" s="46">
        <v>0</v>
      </c>
      <c r="D79" s="46">
        <v>0</v>
      </c>
      <c r="E79" s="46">
        <v>0</v>
      </c>
      <c r="F79" s="46">
        <v>0</v>
      </c>
    </row>
    <row r="80" spans="1:6" x14ac:dyDescent="0.25">
      <c r="A80" s="42" t="s">
        <v>115</v>
      </c>
      <c r="B80" s="42" t="s">
        <v>116</v>
      </c>
      <c r="C80" s="46">
        <v>0</v>
      </c>
      <c r="D80" s="46">
        <v>0</v>
      </c>
      <c r="E80" s="46">
        <v>0</v>
      </c>
      <c r="F80" s="46">
        <v>0</v>
      </c>
    </row>
    <row r="81" spans="1:6" x14ac:dyDescent="0.25">
      <c r="A81" s="42" t="s">
        <v>117</v>
      </c>
      <c r="B81" s="42" t="s">
        <v>118</v>
      </c>
      <c r="C81" s="46">
        <v>0</v>
      </c>
      <c r="D81" s="46">
        <v>0</v>
      </c>
      <c r="E81" s="46">
        <v>0</v>
      </c>
      <c r="F81" s="46">
        <v>0</v>
      </c>
    </row>
    <row r="82" spans="1:6" x14ac:dyDescent="0.25">
      <c r="A82" s="42" t="s">
        <v>119</v>
      </c>
      <c r="B82" s="42" t="s">
        <v>120</v>
      </c>
      <c r="C82" s="46">
        <v>0</v>
      </c>
      <c r="D82" s="46">
        <v>0</v>
      </c>
      <c r="E82" s="46">
        <v>0</v>
      </c>
      <c r="F82" s="46">
        <v>0</v>
      </c>
    </row>
    <row r="83" spans="1:6" x14ac:dyDescent="0.25">
      <c r="A83" s="42" t="s">
        <v>121</v>
      </c>
      <c r="B83" s="42" t="s">
        <v>120</v>
      </c>
      <c r="C83" s="46">
        <v>0</v>
      </c>
      <c r="D83" s="46">
        <v>0</v>
      </c>
      <c r="E83" s="46">
        <v>0</v>
      </c>
      <c r="F83" s="46">
        <v>0</v>
      </c>
    </row>
    <row r="84" spans="1:6" ht="30" x14ac:dyDescent="0.25">
      <c r="A84" s="42">
        <v>1637</v>
      </c>
      <c r="B84" s="42" t="s">
        <v>122</v>
      </c>
      <c r="C84" s="46">
        <v>3994929239.96</v>
      </c>
      <c r="D84" s="46">
        <v>1962394837.6600001</v>
      </c>
      <c r="E84" s="46">
        <v>1767306231.9300001</v>
      </c>
      <c r="F84" s="46">
        <v>4190017845.6900001</v>
      </c>
    </row>
    <row r="85" spans="1:6" x14ac:dyDescent="0.25">
      <c r="A85" s="42" t="s">
        <v>123</v>
      </c>
      <c r="B85" s="42" t="s">
        <v>124</v>
      </c>
      <c r="C85" s="46">
        <v>0</v>
      </c>
      <c r="D85" s="46">
        <v>0</v>
      </c>
      <c r="E85" s="46">
        <v>0</v>
      </c>
      <c r="F85" s="46">
        <v>0</v>
      </c>
    </row>
    <row r="86" spans="1:6" x14ac:dyDescent="0.25">
      <c r="A86" s="42" t="s">
        <v>125</v>
      </c>
      <c r="B86" s="42" t="s">
        <v>126</v>
      </c>
      <c r="C86" s="46">
        <v>0</v>
      </c>
      <c r="D86" s="46">
        <v>0</v>
      </c>
      <c r="E86" s="46">
        <v>0</v>
      </c>
      <c r="F86" s="46">
        <v>0</v>
      </c>
    </row>
    <row r="87" spans="1:6" x14ac:dyDescent="0.25">
      <c r="A87" s="42" t="s">
        <v>1081</v>
      </c>
      <c r="B87" s="42" t="s">
        <v>214</v>
      </c>
      <c r="C87" s="46">
        <v>0</v>
      </c>
      <c r="D87" s="46">
        <v>0</v>
      </c>
      <c r="E87" s="46">
        <v>0</v>
      </c>
      <c r="F87" s="46">
        <v>0</v>
      </c>
    </row>
    <row r="88" spans="1:6" x14ac:dyDescent="0.25">
      <c r="A88" s="42" t="s">
        <v>1080</v>
      </c>
      <c r="B88" s="42" t="s">
        <v>156</v>
      </c>
      <c r="C88" s="46">
        <v>0</v>
      </c>
      <c r="D88" s="46">
        <v>0</v>
      </c>
      <c r="E88" s="46">
        <v>0</v>
      </c>
      <c r="F88" s="46">
        <v>0</v>
      </c>
    </row>
    <row r="89" spans="1:6" x14ac:dyDescent="0.25">
      <c r="A89" s="42" t="s">
        <v>1079</v>
      </c>
      <c r="B89" s="42" t="s">
        <v>159</v>
      </c>
      <c r="C89" s="46">
        <v>0</v>
      </c>
      <c r="D89" s="46">
        <v>0</v>
      </c>
      <c r="E89" s="46">
        <v>0</v>
      </c>
      <c r="F89" s="46">
        <v>0</v>
      </c>
    </row>
    <row r="90" spans="1:6" x14ac:dyDescent="0.25">
      <c r="A90" s="42" t="s">
        <v>127</v>
      </c>
      <c r="B90" s="42" t="s">
        <v>84</v>
      </c>
      <c r="C90" s="46">
        <v>506833865.27999997</v>
      </c>
      <c r="D90" s="46">
        <v>156950066.02000001</v>
      </c>
      <c r="E90" s="46">
        <v>500350841.60000002</v>
      </c>
      <c r="F90" s="46">
        <v>163433089.69999999</v>
      </c>
    </row>
    <row r="91" spans="1:6" x14ac:dyDescent="0.25">
      <c r="A91" s="42" t="s">
        <v>128</v>
      </c>
      <c r="B91" s="42" t="s">
        <v>86</v>
      </c>
      <c r="C91" s="46">
        <v>50036824.100000001</v>
      </c>
      <c r="D91" s="46">
        <v>0</v>
      </c>
      <c r="E91" s="46">
        <v>50036824.100000001</v>
      </c>
      <c r="F91" s="46">
        <v>0</v>
      </c>
    </row>
    <row r="92" spans="1:6" x14ac:dyDescent="0.25">
      <c r="A92" s="42" t="s">
        <v>129</v>
      </c>
      <c r="B92" s="42" t="s">
        <v>88</v>
      </c>
      <c r="C92" s="46">
        <v>456797041.18000001</v>
      </c>
      <c r="D92" s="46">
        <v>156950066.02000001</v>
      </c>
      <c r="E92" s="46">
        <v>450314017.5</v>
      </c>
      <c r="F92" s="46">
        <v>163433089.69999999</v>
      </c>
    </row>
    <row r="93" spans="1:6" x14ac:dyDescent="0.25">
      <c r="A93" s="42" t="s">
        <v>130</v>
      </c>
      <c r="B93" s="42" t="s">
        <v>131</v>
      </c>
      <c r="C93" s="46">
        <v>0</v>
      </c>
      <c r="D93" s="46">
        <v>0</v>
      </c>
      <c r="E93" s="46">
        <v>0</v>
      </c>
      <c r="F93" s="46">
        <v>0</v>
      </c>
    </row>
    <row r="94" spans="1:6" x14ac:dyDescent="0.25">
      <c r="A94" s="42" t="s">
        <v>1007</v>
      </c>
      <c r="B94" s="42" t="s">
        <v>92</v>
      </c>
      <c r="C94" s="46">
        <v>2539212.02</v>
      </c>
      <c r="D94" s="46">
        <v>0</v>
      </c>
      <c r="E94" s="46">
        <v>2539212.02</v>
      </c>
      <c r="F94" s="46">
        <v>0</v>
      </c>
    </row>
    <row r="95" spans="1:6" x14ac:dyDescent="0.25">
      <c r="A95" s="42" t="s">
        <v>1008</v>
      </c>
      <c r="B95" s="42" t="s">
        <v>1009</v>
      </c>
      <c r="C95" s="46">
        <v>0</v>
      </c>
      <c r="D95" s="46">
        <v>0</v>
      </c>
      <c r="E95" s="46">
        <v>0</v>
      </c>
      <c r="F95" s="46">
        <v>0</v>
      </c>
    </row>
    <row r="96" spans="1:6" x14ac:dyDescent="0.25">
      <c r="A96" s="42" t="s">
        <v>1010</v>
      </c>
      <c r="B96" s="42" t="s">
        <v>94</v>
      </c>
      <c r="C96" s="46">
        <v>2539212.02</v>
      </c>
      <c r="D96" s="46">
        <v>0</v>
      </c>
      <c r="E96" s="46">
        <v>2539212.02</v>
      </c>
      <c r="F96" s="46">
        <v>0</v>
      </c>
    </row>
    <row r="97" spans="1:6" x14ac:dyDescent="0.25">
      <c r="A97" s="42" t="s">
        <v>132</v>
      </c>
      <c r="B97" s="42" t="s">
        <v>96</v>
      </c>
      <c r="C97" s="46">
        <v>208131120.53</v>
      </c>
      <c r="D97" s="46">
        <v>95278893.920000002</v>
      </c>
      <c r="E97" s="46">
        <v>212782278.49000001</v>
      </c>
      <c r="F97" s="46">
        <v>90627735.959999993</v>
      </c>
    </row>
    <row r="98" spans="1:6" x14ac:dyDescent="0.25">
      <c r="A98" s="42" t="s">
        <v>133</v>
      </c>
      <c r="B98" s="42" t="s">
        <v>98</v>
      </c>
      <c r="C98" s="46">
        <v>91264868.939999998</v>
      </c>
      <c r="D98" s="46">
        <v>36489895.759999998</v>
      </c>
      <c r="E98" s="46">
        <v>97195460.019999996</v>
      </c>
      <c r="F98" s="46">
        <v>30559304.68</v>
      </c>
    </row>
    <row r="99" spans="1:6" x14ac:dyDescent="0.25">
      <c r="A99" s="42" t="s">
        <v>134</v>
      </c>
      <c r="B99" s="42" t="s">
        <v>100</v>
      </c>
      <c r="C99" s="46">
        <v>116866251.59</v>
      </c>
      <c r="D99" s="46">
        <v>58788998.159999996</v>
      </c>
      <c r="E99" s="46">
        <v>115586818.47</v>
      </c>
      <c r="F99" s="46">
        <v>60068431.280000001</v>
      </c>
    </row>
    <row r="100" spans="1:6" ht="30" x14ac:dyDescent="0.25">
      <c r="A100" s="42" t="s">
        <v>135</v>
      </c>
      <c r="B100" s="42" t="s">
        <v>136</v>
      </c>
      <c r="C100" s="46">
        <v>0</v>
      </c>
      <c r="D100" s="46">
        <v>0</v>
      </c>
      <c r="E100" s="46">
        <v>0</v>
      </c>
      <c r="F100" s="46">
        <v>0</v>
      </c>
    </row>
    <row r="101" spans="1:6" x14ac:dyDescent="0.25">
      <c r="A101" s="42" t="s">
        <v>137</v>
      </c>
      <c r="B101" s="42" t="s">
        <v>104</v>
      </c>
      <c r="C101" s="46">
        <v>1358825026.9100001</v>
      </c>
      <c r="D101" s="46">
        <v>1288306031.6199999</v>
      </c>
      <c r="E101" s="46">
        <v>975489191.24000001</v>
      </c>
      <c r="F101" s="46">
        <v>1671641867.29</v>
      </c>
    </row>
    <row r="102" spans="1:6" x14ac:dyDescent="0.25">
      <c r="A102" s="42" t="s">
        <v>138</v>
      </c>
      <c r="B102" s="42" t="s">
        <v>106</v>
      </c>
      <c r="C102" s="46">
        <v>857561509.62</v>
      </c>
      <c r="D102" s="46">
        <v>634829309.15999997</v>
      </c>
      <c r="E102" s="46">
        <v>263687785.38</v>
      </c>
      <c r="F102" s="46">
        <v>1228703033.4000001</v>
      </c>
    </row>
    <row r="103" spans="1:6" x14ac:dyDescent="0.25">
      <c r="A103" s="42" t="s">
        <v>139</v>
      </c>
      <c r="B103" s="42" t="s">
        <v>108</v>
      </c>
      <c r="C103" s="46">
        <v>501263517.29000002</v>
      </c>
      <c r="D103" s="46">
        <v>653476722.46000004</v>
      </c>
      <c r="E103" s="46">
        <v>711801405.86000001</v>
      </c>
      <c r="F103" s="46">
        <v>442938833.88999999</v>
      </c>
    </row>
    <row r="104" spans="1:6" ht="30" x14ac:dyDescent="0.25">
      <c r="A104" s="42" t="s">
        <v>140</v>
      </c>
      <c r="B104" s="42" t="s">
        <v>112</v>
      </c>
      <c r="C104" s="46">
        <v>0</v>
      </c>
      <c r="D104" s="46">
        <v>0</v>
      </c>
      <c r="E104" s="46">
        <v>0</v>
      </c>
      <c r="F104" s="46">
        <v>0</v>
      </c>
    </row>
    <row r="105" spans="1:6" x14ac:dyDescent="0.25">
      <c r="A105" s="42" t="s">
        <v>141</v>
      </c>
      <c r="B105" s="42" t="s">
        <v>116</v>
      </c>
      <c r="C105" s="46">
        <v>1918600015.22</v>
      </c>
      <c r="D105" s="46">
        <v>421859846.10000002</v>
      </c>
      <c r="E105" s="46">
        <v>76144708.579999998</v>
      </c>
      <c r="F105" s="46">
        <v>2264315152.7399998</v>
      </c>
    </row>
    <row r="106" spans="1:6" x14ac:dyDescent="0.25">
      <c r="A106" s="42" t="s">
        <v>1011</v>
      </c>
      <c r="B106" s="42" t="s">
        <v>1012</v>
      </c>
      <c r="C106" s="46">
        <v>0</v>
      </c>
      <c r="D106" s="46">
        <v>0</v>
      </c>
      <c r="E106" s="46">
        <v>0</v>
      </c>
      <c r="F106" s="46">
        <v>0</v>
      </c>
    </row>
    <row r="107" spans="1:6" x14ac:dyDescent="0.25">
      <c r="A107" s="42" t="s">
        <v>142</v>
      </c>
      <c r="B107" s="42" t="s">
        <v>118</v>
      </c>
      <c r="C107" s="46">
        <v>1918600015.22</v>
      </c>
      <c r="D107" s="46">
        <v>421859846.10000002</v>
      </c>
      <c r="E107" s="46">
        <v>76144708.579999998</v>
      </c>
      <c r="F107" s="46">
        <v>2264315152.7399998</v>
      </c>
    </row>
    <row r="108" spans="1:6" x14ac:dyDescent="0.25">
      <c r="A108" s="42" t="s">
        <v>143</v>
      </c>
      <c r="B108" s="42" t="s">
        <v>144</v>
      </c>
      <c r="C108" s="46">
        <v>0</v>
      </c>
      <c r="D108" s="46">
        <v>0</v>
      </c>
      <c r="E108" s="46">
        <v>0</v>
      </c>
      <c r="F108" s="46">
        <v>0</v>
      </c>
    </row>
    <row r="109" spans="1:6" x14ac:dyDescent="0.25">
      <c r="A109" s="42" t="s">
        <v>145</v>
      </c>
      <c r="B109" s="42" t="s">
        <v>146</v>
      </c>
      <c r="C109" s="46">
        <v>0</v>
      </c>
      <c r="D109" s="46">
        <v>0</v>
      </c>
      <c r="E109" s="46">
        <v>0</v>
      </c>
      <c r="F109" s="46">
        <v>0</v>
      </c>
    </row>
    <row r="110" spans="1:6" x14ac:dyDescent="0.25">
      <c r="A110" s="42">
        <v>1640</v>
      </c>
      <c r="B110" s="42" t="s">
        <v>147</v>
      </c>
      <c r="C110" s="46">
        <v>131931229691</v>
      </c>
      <c r="D110" s="46">
        <v>0</v>
      </c>
      <c r="E110" s="46">
        <v>0</v>
      </c>
      <c r="F110" s="46">
        <v>131931229691</v>
      </c>
    </row>
    <row r="111" spans="1:6" x14ac:dyDescent="0.25">
      <c r="A111" s="42" t="s">
        <v>148</v>
      </c>
      <c r="B111" s="42" t="s">
        <v>149</v>
      </c>
      <c r="C111" s="46">
        <v>131931229691</v>
      </c>
      <c r="D111" s="46">
        <v>0</v>
      </c>
      <c r="E111" s="46">
        <v>0</v>
      </c>
      <c r="F111" s="46">
        <v>131931229691</v>
      </c>
    </row>
    <row r="112" spans="1:6" x14ac:dyDescent="0.25">
      <c r="A112" s="42" t="s">
        <v>150</v>
      </c>
      <c r="B112" s="42" t="s">
        <v>149</v>
      </c>
      <c r="C112" s="46">
        <v>131931229691</v>
      </c>
      <c r="D112" s="46">
        <v>0</v>
      </c>
      <c r="E112" s="46">
        <v>0</v>
      </c>
      <c r="F112" s="46">
        <v>131931229691</v>
      </c>
    </row>
    <row r="113" spans="1:6" x14ac:dyDescent="0.25">
      <c r="A113" s="42">
        <v>1645</v>
      </c>
      <c r="B113" s="42" t="s">
        <v>151</v>
      </c>
      <c r="C113" s="46">
        <v>1871948202.49</v>
      </c>
      <c r="D113" s="46">
        <v>0</v>
      </c>
      <c r="E113" s="46">
        <v>0.02</v>
      </c>
      <c r="F113" s="46">
        <v>1871948202.47</v>
      </c>
    </row>
    <row r="114" spans="1:6" x14ac:dyDescent="0.25">
      <c r="A114" s="42" t="s">
        <v>152</v>
      </c>
      <c r="B114" s="42" t="s">
        <v>126</v>
      </c>
      <c r="C114" s="46">
        <v>1871948202.49</v>
      </c>
      <c r="D114" s="46">
        <v>0</v>
      </c>
      <c r="E114" s="46">
        <v>0.02</v>
      </c>
      <c r="F114" s="46">
        <v>1871948202.47</v>
      </c>
    </row>
    <row r="115" spans="1:6" x14ac:dyDescent="0.25">
      <c r="A115" s="42" t="s">
        <v>153</v>
      </c>
      <c r="B115" s="42" t="s">
        <v>126</v>
      </c>
      <c r="C115" s="46">
        <v>1871948202.49</v>
      </c>
      <c r="D115" s="46">
        <v>0</v>
      </c>
      <c r="E115" s="46">
        <v>0.02</v>
      </c>
      <c r="F115" s="46">
        <v>1871948202.47</v>
      </c>
    </row>
    <row r="116" spans="1:6" x14ac:dyDescent="0.25">
      <c r="A116" s="42">
        <v>1650</v>
      </c>
      <c r="B116" s="42" t="s">
        <v>154</v>
      </c>
      <c r="C116" s="46">
        <v>27767819.48</v>
      </c>
      <c r="D116" s="46">
        <v>0</v>
      </c>
      <c r="E116" s="46">
        <v>0.01</v>
      </c>
      <c r="F116" s="46">
        <v>27767819.469999999</v>
      </c>
    </row>
    <row r="117" spans="1:6" x14ac:dyDescent="0.25">
      <c r="A117" s="42" t="s">
        <v>155</v>
      </c>
      <c r="B117" s="42" t="s">
        <v>156</v>
      </c>
      <c r="C117" s="46">
        <v>27767819.48</v>
      </c>
      <c r="D117" s="46">
        <v>0</v>
      </c>
      <c r="E117" s="46">
        <v>0.01</v>
      </c>
      <c r="F117" s="46">
        <v>27767819.469999999</v>
      </c>
    </row>
    <row r="118" spans="1:6" x14ac:dyDescent="0.25">
      <c r="A118" s="42" t="s">
        <v>157</v>
      </c>
      <c r="B118" s="42" t="s">
        <v>156</v>
      </c>
      <c r="C118" s="46">
        <v>27767819.48</v>
      </c>
      <c r="D118" s="46">
        <v>0</v>
      </c>
      <c r="E118" s="46">
        <v>0.01</v>
      </c>
      <c r="F118" s="46">
        <v>27767819.469999999</v>
      </c>
    </row>
    <row r="119" spans="1:6" x14ac:dyDescent="0.25">
      <c r="A119" s="42" t="s">
        <v>158</v>
      </c>
      <c r="B119" s="42" t="s">
        <v>159</v>
      </c>
      <c r="C119" s="46">
        <v>0</v>
      </c>
      <c r="D119" s="46">
        <v>0</v>
      </c>
      <c r="E119" s="46">
        <v>0</v>
      </c>
      <c r="F119" s="46">
        <v>0</v>
      </c>
    </row>
    <row r="120" spans="1:6" x14ac:dyDescent="0.25">
      <c r="A120" s="42" t="s">
        <v>160</v>
      </c>
      <c r="B120" s="42" t="s">
        <v>159</v>
      </c>
      <c r="C120" s="46">
        <v>0</v>
      </c>
      <c r="D120" s="46">
        <v>0</v>
      </c>
      <c r="E120" s="46">
        <v>0</v>
      </c>
      <c r="F120" s="46">
        <v>0</v>
      </c>
    </row>
    <row r="121" spans="1:6" x14ac:dyDescent="0.25">
      <c r="A121" s="42">
        <v>1655</v>
      </c>
      <c r="B121" s="42" t="s">
        <v>161</v>
      </c>
      <c r="C121" s="46">
        <v>5822234238.1800003</v>
      </c>
      <c r="D121" s="46">
        <v>78306690.730000004</v>
      </c>
      <c r="E121" s="46">
        <v>160154207.77000001</v>
      </c>
      <c r="F121" s="46">
        <v>5740386721.1400003</v>
      </c>
    </row>
    <row r="122" spans="1:6" x14ac:dyDescent="0.25">
      <c r="A122" s="42" t="s">
        <v>162</v>
      </c>
      <c r="B122" s="42" t="s">
        <v>86</v>
      </c>
      <c r="C122" s="46">
        <v>603307389.23000002</v>
      </c>
      <c r="D122" s="46">
        <v>42836824.100000001</v>
      </c>
      <c r="E122" s="46">
        <v>0.01</v>
      </c>
      <c r="F122" s="46">
        <v>646144213.32000005</v>
      </c>
    </row>
    <row r="123" spans="1:6" x14ac:dyDescent="0.25">
      <c r="A123" s="42" t="s">
        <v>163</v>
      </c>
      <c r="B123" s="42" t="s">
        <v>86</v>
      </c>
      <c r="C123" s="46">
        <v>603307389.23000002</v>
      </c>
      <c r="D123" s="46">
        <v>42836824.100000001</v>
      </c>
      <c r="E123" s="46">
        <v>0.01</v>
      </c>
      <c r="F123" s="46">
        <v>646144213.32000005</v>
      </c>
    </row>
    <row r="124" spans="1:6" x14ac:dyDescent="0.25">
      <c r="A124" s="42" t="s">
        <v>164</v>
      </c>
      <c r="B124" s="42" t="s">
        <v>88</v>
      </c>
      <c r="C124" s="46">
        <v>5218926848.9499998</v>
      </c>
      <c r="D124" s="46">
        <v>35469866.630000003</v>
      </c>
      <c r="E124" s="46">
        <v>160154207.75999999</v>
      </c>
      <c r="F124" s="46">
        <v>5094242507.8199997</v>
      </c>
    </row>
    <row r="125" spans="1:6" x14ac:dyDescent="0.25">
      <c r="A125" s="42" t="s">
        <v>165</v>
      </c>
      <c r="B125" s="42" t="s">
        <v>88</v>
      </c>
      <c r="C125" s="46">
        <v>5218926848.9499998</v>
      </c>
      <c r="D125" s="46">
        <v>35469866.630000003</v>
      </c>
      <c r="E125" s="46">
        <v>160154207.75999999</v>
      </c>
      <c r="F125" s="46">
        <v>5094242507.8199997</v>
      </c>
    </row>
    <row r="126" spans="1:6" x14ac:dyDescent="0.25">
      <c r="A126" s="42">
        <v>1660</v>
      </c>
      <c r="B126" s="42" t="s">
        <v>166</v>
      </c>
      <c r="C126" s="46">
        <v>34081368.609999999</v>
      </c>
      <c r="D126" s="46">
        <v>0</v>
      </c>
      <c r="E126" s="46">
        <v>0</v>
      </c>
      <c r="F126" s="46">
        <v>34081368.609999999</v>
      </c>
    </row>
    <row r="127" spans="1:6" x14ac:dyDescent="0.25">
      <c r="A127" s="42" t="s">
        <v>167</v>
      </c>
      <c r="B127" s="42" t="s">
        <v>94</v>
      </c>
      <c r="C127" s="46">
        <v>34081368.609999999</v>
      </c>
      <c r="D127" s="46">
        <v>0</v>
      </c>
      <c r="E127" s="46">
        <v>0</v>
      </c>
      <c r="F127" s="46">
        <v>34081368.609999999</v>
      </c>
    </row>
    <row r="128" spans="1:6" x14ac:dyDescent="0.25">
      <c r="A128" s="42" t="s">
        <v>168</v>
      </c>
      <c r="B128" s="42" t="s">
        <v>94</v>
      </c>
      <c r="C128" s="46">
        <v>34081368.609999999</v>
      </c>
      <c r="D128" s="46">
        <v>0</v>
      </c>
      <c r="E128" s="46">
        <v>0</v>
      </c>
      <c r="F128" s="46">
        <v>34081368.609999999</v>
      </c>
    </row>
    <row r="129" spans="1:6" x14ac:dyDescent="0.25">
      <c r="A129" s="42" t="s">
        <v>169</v>
      </c>
      <c r="B129" s="42" t="s">
        <v>170</v>
      </c>
      <c r="C129" s="46">
        <v>0</v>
      </c>
      <c r="D129" s="46">
        <v>0</v>
      </c>
      <c r="E129" s="46">
        <v>0</v>
      </c>
      <c r="F129" s="46">
        <v>0</v>
      </c>
    </row>
    <row r="130" spans="1:6" x14ac:dyDescent="0.25">
      <c r="A130" s="42" t="s">
        <v>171</v>
      </c>
      <c r="B130" s="42" t="s">
        <v>170</v>
      </c>
      <c r="C130" s="46">
        <v>0</v>
      </c>
      <c r="D130" s="46">
        <v>0</v>
      </c>
      <c r="E130" s="46">
        <v>0</v>
      </c>
      <c r="F130" s="46">
        <v>0</v>
      </c>
    </row>
    <row r="131" spans="1:6" x14ac:dyDescent="0.25">
      <c r="A131" s="42">
        <v>1665</v>
      </c>
      <c r="B131" s="42" t="s">
        <v>172</v>
      </c>
      <c r="C131" s="46">
        <v>5201105718.9700003</v>
      </c>
      <c r="D131" s="46">
        <v>69086727.109999999</v>
      </c>
      <c r="E131" s="46">
        <v>97157656.400000006</v>
      </c>
      <c r="F131" s="46">
        <v>5173034789.6800003</v>
      </c>
    </row>
    <row r="132" spans="1:6" x14ac:dyDescent="0.25">
      <c r="A132" s="42" t="s">
        <v>173</v>
      </c>
      <c r="B132" s="42" t="s">
        <v>98</v>
      </c>
      <c r="C132" s="46">
        <v>3560688092.5900002</v>
      </c>
      <c r="D132" s="46">
        <v>54806836.890000001</v>
      </c>
      <c r="E132" s="46">
        <v>38368658.210000001</v>
      </c>
      <c r="F132" s="46">
        <v>3577126271.27</v>
      </c>
    </row>
    <row r="133" spans="1:6" x14ac:dyDescent="0.25">
      <c r="A133" s="42" t="s">
        <v>174</v>
      </c>
      <c r="B133" s="42" t="s">
        <v>98</v>
      </c>
      <c r="C133" s="46">
        <v>3560688092.5900002</v>
      </c>
      <c r="D133" s="46">
        <v>54806836.890000001</v>
      </c>
      <c r="E133" s="46">
        <v>38368658.210000001</v>
      </c>
      <c r="F133" s="46">
        <v>3577126271.27</v>
      </c>
    </row>
    <row r="134" spans="1:6" x14ac:dyDescent="0.25">
      <c r="A134" s="42" t="s">
        <v>175</v>
      </c>
      <c r="B134" s="42" t="s">
        <v>100</v>
      </c>
      <c r="C134" s="46">
        <v>1626640347.4400001</v>
      </c>
      <c r="D134" s="46">
        <v>14279890.220000001</v>
      </c>
      <c r="E134" s="46">
        <v>58788998.149999999</v>
      </c>
      <c r="F134" s="46">
        <v>1582131239.51</v>
      </c>
    </row>
    <row r="135" spans="1:6" x14ac:dyDescent="0.25">
      <c r="A135" s="42" t="s">
        <v>176</v>
      </c>
      <c r="B135" s="42" t="s">
        <v>100</v>
      </c>
      <c r="C135" s="46">
        <v>1626640347.4400001</v>
      </c>
      <c r="D135" s="46">
        <v>14279890.220000001</v>
      </c>
      <c r="E135" s="46">
        <v>58788998.149999999</v>
      </c>
      <c r="F135" s="46">
        <v>1582131239.51</v>
      </c>
    </row>
    <row r="136" spans="1:6" ht="30" x14ac:dyDescent="0.25">
      <c r="A136" s="42" t="s">
        <v>177</v>
      </c>
      <c r="B136" s="42" t="s">
        <v>136</v>
      </c>
      <c r="C136" s="46">
        <v>13777278.939999999</v>
      </c>
      <c r="D136" s="46">
        <v>0</v>
      </c>
      <c r="E136" s="46">
        <v>0.04</v>
      </c>
      <c r="F136" s="46">
        <v>13777278.9</v>
      </c>
    </row>
    <row r="137" spans="1:6" ht="30" x14ac:dyDescent="0.25">
      <c r="A137" s="42" t="s">
        <v>178</v>
      </c>
      <c r="B137" s="42" t="s">
        <v>136</v>
      </c>
      <c r="C137" s="46">
        <v>13777278.939999999</v>
      </c>
      <c r="D137" s="46">
        <v>0</v>
      </c>
      <c r="E137" s="46">
        <v>0.04</v>
      </c>
      <c r="F137" s="46">
        <v>13777278.9</v>
      </c>
    </row>
    <row r="138" spans="1:6" x14ac:dyDescent="0.25">
      <c r="A138" s="42">
        <v>1670</v>
      </c>
      <c r="B138" s="42" t="s">
        <v>179</v>
      </c>
      <c r="C138" s="46">
        <v>12195068809.85</v>
      </c>
      <c r="D138" s="46">
        <v>917052105.19000006</v>
      </c>
      <c r="E138" s="46">
        <v>1304364999.6099999</v>
      </c>
      <c r="F138" s="46">
        <v>11807755915.43</v>
      </c>
    </row>
    <row r="139" spans="1:6" x14ac:dyDescent="0.25">
      <c r="A139" s="42" t="s">
        <v>180</v>
      </c>
      <c r="B139" s="42" t="s">
        <v>106</v>
      </c>
      <c r="C139" s="46">
        <v>4176239659.6199999</v>
      </c>
      <c r="D139" s="46">
        <v>260831599.16999999</v>
      </c>
      <c r="E139" s="46">
        <v>634829310</v>
      </c>
      <c r="F139" s="46">
        <v>3802241948.79</v>
      </c>
    </row>
    <row r="140" spans="1:6" x14ac:dyDescent="0.25">
      <c r="A140" s="42" t="s">
        <v>181</v>
      </c>
      <c r="B140" s="42" t="s">
        <v>106</v>
      </c>
      <c r="C140" s="46">
        <v>4176239659.6199999</v>
      </c>
      <c r="D140" s="46">
        <v>260831599.16999999</v>
      </c>
      <c r="E140" s="46">
        <v>634829310</v>
      </c>
      <c r="F140" s="46">
        <v>3802241948.79</v>
      </c>
    </row>
    <row r="141" spans="1:6" x14ac:dyDescent="0.25">
      <c r="A141" s="42" t="s">
        <v>182</v>
      </c>
      <c r="B141" s="42" t="s">
        <v>108</v>
      </c>
      <c r="C141" s="46">
        <v>7860661094.54</v>
      </c>
      <c r="D141" s="46">
        <v>656220506.01999998</v>
      </c>
      <c r="E141" s="46">
        <v>669535689.51999998</v>
      </c>
      <c r="F141" s="46">
        <v>7847345911.04</v>
      </c>
    </row>
    <row r="142" spans="1:6" x14ac:dyDescent="0.25">
      <c r="A142" s="42" t="s">
        <v>183</v>
      </c>
      <c r="B142" s="42" t="s">
        <v>108</v>
      </c>
      <c r="C142" s="46">
        <v>7860661094.54</v>
      </c>
      <c r="D142" s="46">
        <v>656220506.01999998</v>
      </c>
      <c r="E142" s="46">
        <v>669535689.51999998</v>
      </c>
      <c r="F142" s="46">
        <v>7847345911.04</v>
      </c>
    </row>
    <row r="143" spans="1:6" x14ac:dyDescent="0.25">
      <c r="A143" s="42" t="s">
        <v>184</v>
      </c>
      <c r="B143" s="42" t="s">
        <v>110</v>
      </c>
      <c r="C143" s="46">
        <v>158168055.69</v>
      </c>
      <c r="D143" s="46">
        <v>0</v>
      </c>
      <c r="E143" s="46">
        <v>0.09</v>
      </c>
      <c r="F143" s="46">
        <v>158168055.59999999</v>
      </c>
    </row>
    <row r="144" spans="1:6" x14ac:dyDescent="0.25">
      <c r="A144" s="42" t="s">
        <v>185</v>
      </c>
      <c r="B144" s="42" t="s">
        <v>110</v>
      </c>
      <c r="C144" s="46">
        <v>158168055.69</v>
      </c>
      <c r="D144" s="46">
        <v>0</v>
      </c>
      <c r="E144" s="46">
        <v>0.09</v>
      </c>
      <c r="F144" s="46">
        <v>158168055.59999999</v>
      </c>
    </row>
    <row r="145" spans="1:6" ht="30" x14ac:dyDescent="0.25">
      <c r="A145" s="42" t="s">
        <v>186</v>
      </c>
      <c r="B145" s="42" t="s">
        <v>112</v>
      </c>
      <c r="C145" s="46">
        <v>0</v>
      </c>
      <c r="D145" s="46">
        <v>0</v>
      </c>
      <c r="E145" s="46">
        <v>0</v>
      </c>
      <c r="F145" s="46">
        <v>0</v>
      </c>
    </row>
    <row r="146" spans="1:6" ht="30" x14ac:dyDescent="0.25">
      <c r="A146" s="42" t="s">
        <v>187</v>
      </c>
      <c r="B146" s="42" t="s">
        <v>112</v>
      </c>
      <c r="C146" s="46">
        <v>0</v>
      </c>
      <c r="D146" s="46">
        <v>0</v>
      </c>
      <c r="E146" s="46">
        <v>0</v>
      </c>
      <c r="F146" s="46">
        <v>0</v>
      </c>
    </row>
    <row r="147" spans="1:6" ht="30" x14ac:dyDescent="0.25">
      <c r="A147" s="42">
        <v>1675</v>
      </c>
      <c r="B147" s="42" t="s">
        <v>188</v>
      </c>
      <c r="C147" s="46">
        <v>2044155505.75</v>
      </c>
      <c r="D147" s="46">
        <v>76144708.569999993</v>
      </c>
      <c r="E147" s="46">
        <v>421859846.10000002</v>
      </c>
      <c r="F147" s="46">
        <v>1698440368.22</v>
      </c>
    </row>
    <row r="148" spans="1:6" x14ac:dyDescent="0.25">
      <c r="A148" s="42" t="s">
        <v>1013</v>
      </c>
      <c r="B148" s="42" t="s">
        <v>1012</v>
      </c>
      <c r="C148" s="46">
        <v>0</v>
      </c>
      <c r="D148" s="46">
        <v>0</v>
      </c>
      <c r="E148" s="46">
        <v>0</v>
      </c>
      <c r="F148" s="46">
        <v>0</v>
      </c>
    </row>
    <row r="149" spans="1:6" x14ac:dyDescent="0.25">
      <c r="A149" s="42" t="s">
        <v>1014</v>
      </c>
      <c r="B149" s="42" t="s">
        <v>1012</v>
      </c>
      <c r="C149" s="46">
        <v>0</v>
      </c>
      <c r="D149" s="46">
        <v>0</v>
      </c>
      <c r="E149" s="46">
        <v>0</v>
      </c>
      <c r="F149" s="46">
        <v>0</v>
      </c>
    </row>
    <row r="150" spans="1:6" x14ac:dyDescent="0.25">
      <c r="A150" s="42" t="s">
        <v>189</v>
      </c>
      <c r="B150" s="42" t="s">
        <v>118</v>
      </c>
      <c r="C150" s="46">
        <v>1865324646.3499999</v>
      </c>
      <c r="D150" s="46">
        <v>76144708.569999993</v>
      </c>
      <c r="E150" s="46">
        <v>421859846.10000002</v>
      </c>
      <c r="F150" s="46">
        <v>1519609508.8199999</v>
      </c>
    </row>
    <row r="151" spans="1:6" x14ac:dyDescent="0.25">
      <c r="A151" s="42" t="s">
        <v>190</v>
      </c>
      <c r="B151" s="42" t="s">
        <v>118</v>
      </c>
      <c r="C151" s="46">
        <v>1865324646.3499999</v>
      </c>
      <c r="D151" s="46">
        <v>76144708.569999993</v>
      </c>
      <c r="E151" s="46">
        <v>421859846.10000002</v>
      </c>
      <c r="F151" s="46">
        <v>1519609508.8199999</v>
      </c>
    </row>
    <row r="152" spans="1:6" x14ac:dyDescent="0.25">
      <c r="A152" s="42" t="s">
        <v>191</v>
      </c>
      <c r="B152" s="42" t="s">
        <v>192</v>
      </c>
      <c r="C152" s="46">
        <v>178830859.40000001</v>
      </c>
      <c r="D152" s="46">
        <v>0</v>
      </c>
      <c r="E152" s="46">
        <v>0</v>
      </c>
      <c r="F152" s="46">
        <v>178830859.40000001</v>
      </c>
    </row>
    <row r="153" spans="1:6" x14ac:dyDescent="0.25">
      <c r="A153" s="42" t="s">
        <v>193</v>
      </c>
      <c r="B153" s="42" t="s">
        <v>192</v>
      </c>
      <c r="C153" s="46">
        <v>178830859.40000001</v>
      </c>
      <c r="D153" s="46">
        <v>0</v>
      </c>
      <c r="E153" s="46">
        <v>0</v>
      </c>
      <c r="F153" s="46">
        <v>178830859.40000001</v>
      </c>
    </row>
    <row r="154" spans="1:6" ht="30" x14ac:dyDescent="0.25">
      <c r="A154" s="42">
        <v>1680</v>
      </c>
      <c r="B154" s="42" t="s">
        <v>194</v>
      </c>
      <c r="C154" s="46">
        <v>15535583.35</v>
      </c>
      <c r="D154" s="46">
        <v>0</v>
      </c>
      <c r="E154" s="46">
        <v>0.01</v>
      </c>
      <c r="F154" s="46">
        <v>15535583.34</v>
      </c>
    </row>
    <row r="155" spans="1:6" x14ac:dyDescent="0.25">
      <c r="A155" s="42" t="s">
        <v>195</v>
      </c>
      <c r="B155" s="42" t="s">
        <v>146</v>
      </c>
      <c r="C155" s="46">
        <v>9261958.1199999992</v>
      </c>
      <c r="D155" s="46">
        <v>0</v>
      </c>
      <c r="E155" s="46">
        <v>0</v>
      </c>
      <c r="F155" s="46">
        <v>9261958.1199999992</v>
      </c>
    </row>
    <row r="156" spans="1:6" x14ac:dyDescent="0.25">
      <c r="A156" s="42" t="s">
        <v>196</v>
      </c>
      <c r="B156" s="42" t="s">
        <v>146</v>
      </c>
      <c r="C156" s="46">
        <v>9261958.1199999992</v>
      </c>
      <c r="D156" s="46">
        <v>0</v>
      </c>
      <c r="E156" s="46">
        <v>0</v>
      </c>
      <c r="F156" s="46">
        <v>9261958.1199999992</v>
      </c>
    </row>
    <row r="157" spans="1:6" ht="30" x14ac:dyDescent="0.25">
      <c r="A157" s="42" t="s">
        <v>197</v>
      </c>
      <c r="B157" s="42" t="s">
        <v>198</v>
      </c>
      <c r="C157" s="46">
        <v>6273625.2300000004</v>
      </c>
      <c r="D157" s="46">
        <v>0</v>
      </c>
      <c r="E157" s="46">
        <v>0.01</v>
      </c>
      <c r="F157" s="46">
        <v>6273625.2199999997</v>
      </c>
    </row>
    <row r="158" spans="1:6" ht="30" x14ac:dyDescent="0.25">
      <c r="A158" s="42" t="s">
        <v>199</v>
      </c>
      <c r="B158" s="42" t="s">
        <v>198</v>
      </c>
      <c r="C158" s="46">
        <v>6273625.2300000004</v>
      </c>
      <c r="D158" s="46">
        <v>0</v>
      </c>
      <c r="E158" s="46">
        <v>0.01</v>
      </c>
      <c r="F158" s="46">
        <v>6273625.2199999997</v>
      </c>
    </row>
    <row r="159" spans="1:6" ht="30" x14ac:dyDescent="0.25">
      <c r="A159" s="42" t="s">
        <v>200</v>
      </c>
      <c r="B159" s="42" t="s">
        <v>201</v>
      </c>
      <c r="C159" s="46">
        <v>0</v>
      </c>
      <c r="D159" s="46">
        <v>0</v>
      </c>
      <c r="E159" s="46">
        <v>0</v>
      </c>
      <c r="F159" s="46">
        <v>0</v>
      </c>
    </row>
    <row r="160" spans="1:6" ht="30" x14ac:dyDescent="0.25">
      <c r="A160" s="42" t="s">
        <v>202</v>
      </c>
      <c r="B160" s="42" t="s">
        <v>201</v>
      </c>
      <c r="C160" s="46">
        <v>0</v>
      </c>
      <c r="D160" s="46">
        <v>0</v>
      </c>
      <c r="E160" s="46">
        <v>0</v>
      </c>
      <c r="F160" s="46">
        <v>0</v>
      </c>
    </row>
    <row r="161" spans="1:6" x14ac:dyDescent="0.25">
      <c r="A161" s="42">
        <v>1681</v>
      </c>
      <c r="B161" s="42" t="s">
        <v>203</v>
      </c>
      <c r="C161" s="46">
        <v>76981559.640000001</v>
      </c>
      <c r="D161" s="46">
        <v>0</v>
      </c>
      <c r="E161" s="46">
        <v>0</v>
      </c>
      <c r="F161" s="46">
        <v>76981559.640000001</v>
      </c>
    </row>
    <row r="162" spans="1:6" x14ac:dyDescent="0.25">
      <c r="A162" s="42" t="s">
        <v>204</v>
      </c>
      <c r="B162" s="42" t="s">
        <v>205</v>
      </c>
      <c r="C162" s="46">
        <v>76981559.640000001</v>
      </c>
      <c r="D162" s="46">
        <v>0</v>
      </c>
      <c r="E162" s="46">
        <v>0</v>
      </c>
      <c r="F162" s="46">
        <v>76981559.640000001</v>
      </c>
    </row>
    <row r="163" spans="1:6" x14ac:dyDescent="0.25">
      <c r="A163" s="42" t="s">
        <v>206</v>
      </c>
      <c r="B163" s="42" t="s">
        <v>205</v>
      </c>
      <c r="C163" s="46">
        <v>76981559.640000001</v>
      </c>
      <c r="D163" s="46">
        <v>0</v>
      </c>
      <c r="E163" s="46">
        <v>0</v>
      </c>
      <c r="F163" s="46">
        <v>76981559.640000001</v>
      </c>
    </row>
    <row r="164" spans="1:6" ht="30" x14ac:dyDescent="0.25">
      <c r="A164" s="42">
        <v>1685</v>
      </c>
      <c r="B164" s="42" t="s">
        <v>207</v>
      </c>
      <c r="C164" s="46">
        <v>-11027763090.35</v>
      </c>
      <c r="D164" s="46">
        <v>1034607083.61</v>
      </c>
      <c r="E164" s="46">
        <v>1270707587.3900001</v>
      </c>
      <c r="F164" s="46">
        <v>-11263863594.129999</v>
      </c>
    </row>
    <row r="165" spans="1:6" x14ac:dyDescent="0.25">
      <c r="A165" s="42" t="s">
        <v>208</v>
      </c>
      <c r="B165" s="42" t="s">
        <v>209</v>
      </c>
      <c r="C165" s="46">
        <v>-6046848027.5200005</v>
      </c>
      <c r="D165" s="46">
        <v>109942691.44</v>
      </c>
      <c r="E165" s="46">
        <v>329828074.24000001</v>
      </c>
      <c r="F165" s="46">
        <v>-6266733410.3199997</v>
      </c>
    </row>
    <row r="166" spans="1:6" x14ac:dyDescent="0.25">
      <c r="A166" s="42" t="s">
        <v>210</v>
      </c>
      <c r="B166" s="42" t="s">
        <v>149</v>
      </c>
      <c r="C166" s="46">
        <v>-6046848027.5200005</v>
      </c>
      <c r="D166" s="46">
        <v>109942691.44</v>
      </c>
      <c r="E166" s="46">
        <v>329828074.24000001</v>
      </c>
      <c r="F166" s="46">
        <v>-6266733410.3199997</v>
      </c>
    </row>
    <row r="167" spans="1:6" x14ac:dyDescent="0.25">
      <c r="A167" s="42" t="s">
        <v>211</v>
      </c>
      <c r="B167" s="42" t="s">
        <v>124</v>
      </c>
      <c r="C167" s="46">
        <v>-282608568.31</v>
      </c>
      <c r="D167" s="46">
        <v>5199856.21</v>
      </c>
      <c r="E167" s="46">
        <v>15599568.43</v>
      </c>
      <c r="F167" s="46">
        <v>-293008280.52999997</v>
      </c>
    </row>
    <row r="168" spans="1:6" x14ac:dyDescent="0.25">
      <c r="A168" s="42" t="s">
        <v>212</v>
      </c>
      <c r="B168" s="42" t="s">
        <v>126</v>
      </c>
      <c r="C168" s="46">
        <v>-282608568.31</v>
      </c>
      <c r="D168" s="46">
        <v>5199856.21</v>
      </c>
      <c r="E168" s="46">
        <v>15599568.43</v>
      </c>
      <c r="F168" s="46">
        <v>-293008280.52999997</v>
      </c>
    </row>
    <row r="169" spans="1:6" x14ac:dyDescent="0.25">
      <c r="A169" s="42" t="s">
        <v>213</v>
      </c>
      <c r="B169" s="42" t="s">
        <v>214</v>
      </c>
      <c r="C169" s="46">
        <v>-6363458.6399999997</v>
      </c>
      <c r="D169" s="46">
        <v>115699.25</v>
      </c>
      <c r="E169" s="46">
        <v>347097.75</v>
      </c>
      <c r="F169" s="46">
        <v>-6594857.1399999997</v>
      </c>
    </row>
    <row r="170" spans="1:6" x14ac:dyDescent="0.25">
      <c r="A170" s="42" t="s">
        <v>215</v>
      </c>
      <c r="B170" s="42" t="s">
        <v>156</v>
      </c>
      <c r="C170" s="46">
        <v>-6363458.6399999997</v>
      </c>
      <c r="D170" s="46">
        <v>115699.25</v>
      </c>
      <c r="E170" s="46">
        <v>347097.75</v>
      </c>
      <c r="F170" s="46">
        <v>-6594857.1399999997</v>
      </c>
    </row>
    <row r="171" spans="1:6" x14ac:dyDescent="0.25">
      <c r="A171" s="42" t="s">
        <v>216</v>
      </c>
      <c r="B171" s="42" t="s">
        <v>159</v>
      </c>
      <c r="C171" s="46">
        <v>0</v>
      </c>
      <c r="D171" s="46">
        <v>0</v>
      </c>
      <c r="E171" s="46">
        <v>0</v>
      </c>
      <c r="F171" s="46">
        <v>0</v>
      </c>
    </row>
    <row r="172" spans="1:6" x14ac:dyDescent="0.25">
      <c r="A172" s="42" t="s">
        <v>217</v>
      </c>
      <c r="B172" s="42" t="s">
        <v>84</v>
      </c>
      <c r="C172" s="46">
        <v>-1130265362.1800001</v>
      </c>
      <c r="D172" s="46">
        <v>70917159.189999998</v>
      </c>
      <c r="E172" s="46">
        <v>86141966.540000007</v>
      </c>
      <c r="F172" s="46">
        <v>-1145490169.53</v>
      </c>
    </row>
    <row r="173" spans="1:6" x14ac:dyDescent="0.25">
      <c r="A173" s="42" t="s">
        <v>218</v>
      </c>
      <c r="B173" s="42" t="s">
        <v>86</v>
      </c>
      <c r="C173" s="46">
        <v>-84927439.239999995</v>
      </c>
      <c r="D173" s="46">
        <v>2531302.81</v>
      </c>
      <c r="E173" s="46">
        <v>17767653.98</v>
      </c>
      <c r="F173" s="46">
        <v>-100163790.41</v>
      </c>
    </row>
    <row r="174" spans="1:6" x14ac:dyDescent="0.25">
      <c r="A174" s="42" t="s">
        <v>219</v>
      </c>
      <c r="B174" s="42" t="s">
        <v>88</v>
      </c>
      <c r="C174" s="46">
        <v>-1045337922.9400001</v>
      </c>
      <c r="D174" s="46">
        <v>68385856.379999995</v>
      </c>
      <c r="E174" s="46">
        <v>68374312.560000002</v>
      </c>
      <c r="F174" s="46">
        <v>-1045326379.12</v>
      </c>
    </row>
    <row r="175" spans="1:6" x14ac:dyDescent="0.25">
      <c r="A175" s="42" t="s">
        <v>220</v>
      </c>
      <c r="B175" s="42" t="s">
        <v>131</v>
      </c>
      <c r="C175" s="46">
        <v>0</v>
      </c>
      <c r="D175" s="46">
        <v>0</v>
      </c>
      <c r="E175" s="46">
        <v>0</v>
      </c>
      <c r="F175" s="46">
        <v>0</v>
      </c>
    </row>
    <row r="176" spans="1:6" x14ac:dyDescent="0.25">
      <c r="A176" s="42" t="s">
        <v>221</v>
      </c>
      <c r="B176" s="42" t="s">
        <v>92</v>
      </c>
      <c r="C176" s="46">
        <v>-3574659.12</v>
      </c>
      <c r="D176" s="46">
        <v>135781.60999999999</v>
      </c>
      <c r="E176" s="46">
        <v>407344.76</v>
      </c>
      <c r="F176" s="46">
        <v>-3846222.27</v>
      </c>
    </row>
    <row r="177" spans="1:6" x14ac:dyDescent="0.25">
      <c r="A177" s="42" t="s">
        <v>222</v>
      </c>
      <c r="B177" s="42" t="s">
        <v>223</v>
      </c>
      <c r="C177" s="46">
        <v>0</v>
      </c>
      <c r="D177" s="46">
        <v>0</v>
      </c>
      <c r="E177" s="46">
        <v>0</v>
      </c>
      <c r="F177" s="46">
        <v>0</v>
      </c>
    </row>
    <row r="178" spans="1:6" x14ac:dyDescent="0.25">
      <c r="A178" s="42" t="s">
        <v>224</v>
      </c>
      <c r="B178" s="42" t="s">
        <v>94</v>
      </c>
      <c r="C178" s="46">
        <v>-3574659.12</v>
      </c>
      <c r="D178" s="46">
        <v>135781.60999999999</v>
      </c>
      <c r="E178" s="46">
        <v>407344.76</v>
      </c>
      <c r="F178" s="46">
        <v>-3846222.27</v>
      </c>
    </row>
    <row r="179" spans="1:6" ht="30" x14ac:dyDescent="0.25">
      <c r="A179" s="42" t="s">
        <v>225</v>
      </c>
      <c r="B179" s="42" t="s">
        <v>226</v>
      </c>
      <c r="C179" s="46">
        <v>0</v>
      </c>
      <c r="D179" s="46">
        <v>0</v>
      </c>
      <c r="E179" s="46">
        <v>0</v>
      </c>
      <c r="F179" s="46">
        <v>0</v>
      </c>
    </row>
    <row r="180" spans="1:6" x14ac:dyDescent="0.25">
      <c r="A180" s="42" t="s">
        <v>227</v>
      </c>
      <c r="B180" s="42" t="s">
        <v>170</v>
      </c>
      <c r="C180" s="46">
        <v>0</v>
      </c>
      <c r="D180" s="46">
        <v>0</v>
      </c>
      <c r="E180" s="46">
        <v>0</v>
      </c>
      <c r="F180" s="46">
        <v>0</v>
      </c>
    </row>
    <row r="181" spans="1:6" x14ac:dyDescent="0.25">
      <c r="A181" s="42" t="s">
        <v>228</v>
      </c>
      <c r="B181" s="42" t="s">
        <v>96</v>
      </c>
      <c r="C181" s="46">
        <v>-750004453.90999997</v>
      </c>
      <c r="D181" s="46">
        <v>31745515.890000001</v>
      </c>
      <c r="E181" s="46">
        <v>54805693.869999997</v>
      </c>
      <c r="F181" s="46">
        <v>-773064631.88999999</v>
      </c>
    </row>
    <row r="182" spans="1:6" x14ac:dyDescent="0.25">
      <c r="A182" s="42" t="s">
        <v>229</v>
      </c>
      <c r="B182" s="42" t="s">
        <v>98</v>
      </c>
      <c r="C182" s="46">
        <v>-517644780.92000002</v>
      </c>
      <c r="D182" s="46">
        <v>18538288.039999999</v>
      </c>
      <c r="E182" s="46">
        <v>40307836.159999996</v>
      </c>
      <c r="F182" s="46">
        <v>-539414329.03999996</v>
      </c>
    </row>
    <row r="183" spans="1:6" x14ac:dyDescent="0.25">
      <c r="A183" s="42" t="s">
        <v>230</v>
      </c>
      <c r="B183" s="42" t="s">
        <v>100</v>
      </c>
      <c r="C183" s="46">
        <v>-230254810.94</v>
      </c>
      <c r="D183" s="46">
        <v>13168957.630000001</v>
      </c>
      <c r="E183" s="46">
        <v>14383047.029999999</v>
      </c>
      <c r="F183" s="46">
        <v>-231468900.34</v>
      </c>
    </row>
    <row r="184" spans="1:6" ht="30" x14ac:dyDescent="0.25">
      <c r="A184" s="42" t="s">
        <v>231</v>
      </c>
      <c r="B184" s="42" t="s">
        <v>136</v>
      </c>
      <c r="C184" s="46">
        <v>-2104862.0499999998</v>
      </c>
      <c r="D184" s="46">
        <v>38270.22</v>
      </c>
      <c r="E184" s="46">
        <v>114810.68</v>
      </c>
      <c r="F184" s="46">
        <v>-2181402.5099999998</v>
      </c>
    </row>
    <row r="185" spans="1:6" x14ac:dyDescent="0.25">
      <c r="A185" s="42" t="s">
        <v>232</v>
      </c>
      <c r="B185" s="42" t="s">
        <v>104</v>
      </c>
      <c r="C185" s="46">
        <v>-1655591423.47</v>
      </c>
      <c r="D185" s="46">
        <v>295484505.81999999</v>
      </c>
      <c r="E185" s="46">
        <v>295097347.29000002</v>
      </c>
      <c r="F185" s="46">
        <v>-1655204264.9400001</v>
      </c>
    </row>
    <row r="186" spans="1:6" x14ac:dyDescent="0.25">
      <c r="A186" s="42" t="s">
        <v>233</v>
      </c>
      <c r="B186" s="42" t="s">
        <v>106</v>
      </c>
      <c r="C186" s="46">
        <v>-916276342.88999999</v>
      </c>
      <c r="D186" s="46">
        <v>195499532.08000001</v>
      </c>
      <c r="E186" s="46">
        <v>148442470.31</v>
      </c>
      <c r="F186" s="46">
        <v>-869219281.12</v>
      </c>
    </row>
    <row r="187" spans="1:6" x14ac:dyDescent="0.25">
      <c r="A187" s="42" t="s">
        <v>234</v>
      </c>
      <c r="B187" s="42" t="s">
        <v>108</v>
      </c>
      <c r="C187" s="46">
        <v>-703068234.45000005</v>
      </c>
      <c r="D187" s="46">
        <v>99325940.159999996</v>
      </c>
      <c r="E187" s="46">
        <v>144677776.28</v>
      </c>
      <c r="F187" s="46">
        <v>-748420070.57000005</v>
      </c>
    </row>
    <row r="188" spans="1:6" x14ac:dyDescent="0.25">
      <c r="A188" s="42" t="s">
        <v>235</v>
      </c>
      <c r="B188" s="42" t="s">
        <v>110</v>
      </c>
      <c r="C188" s="46">
        <v>-36246846.130000003</v>
      </c>
      <c r="D188" s="46">
        <v>659033.57999999996</v>
      </c>
      <c r="E188" s="46">
        <v>1977100.7</v>
      </c>
      <c r="F188" s="46">
        <v>-37564913.25</v>
      </c>
    </row>
    <row r="189" spans="1:6" ht="30" x14ac:dyDescent="0.25">
      <c r="A189" s="42" t="s">
        <v>236</v>
      </c>
      <c r="B189" s="42" t="s">
        <v>112</v>
      </c>
      <c r="C189" s="46">
        <v>0</v>
      </c>
      <c r="D189" s="46">
        <v>0</v>
      </c>
      <c r="E189" s="46">
        <v>0</v>
      </c>
      <c r="F189" s="46">
        <v>0</v>
      </c>
    </row>
    <row r="190" spans="1:6" x14ac:dyDescent="0.25">
      <c r="A190" s="42" t="s">
        <v>237</v>
      </c>
      <c r="B190" s="42" t="s">
        <v>116</v>
      </c>
      <c r="C190" s="46">
        <v>-307234335.45999998</v>
      </c>
      <c r="D190" s="46">
        <v>90261692.310000002</v>
      </c>
      <c r="E190" s="46">
        <v>47238077.32</v>
      </c>
      <c r="F190" s="46">
        <v>-264210720.47</v>
      </c>
    </row>
    <row r="191" spans="1:6" x14ac:dyDescent="0.25">
      <c r="A191" s="42" t="s">
        <v>238</v>
      </c>
      <c r="B191" s="42" t="s">
        <v>118</v>
      </c>
      <c r="C191" s="46">
        <v>-284621958.61000001</v>
      </c>
      <c r="D191" s="46">
        <v>89764939.900000006</v>
      </c>
      <c r="E191" s="46">
        <v>45747820.140000001</v>
      </c>
      <c r="F191" s="46">
        <v>-240604838.84999999</v>
      </c>
    </row>
    <row r="192" spans="1:6" x14ac:dyDescent="0.25">
      <c r="A192" s="42" t="s">
        <v>239</v>
      </c>
      <c r="B192" s="42" t="s">
        <v>192</v>
      </c>
      <c r="C192" s="46">
        <v>-22612376.850000001</v>
      </c>
      <c r="D192" s="46">
        <v>496752.41</v>
      </c>
      <c r="E192" s="46">
        <v>1490257.18</v>
      </c>
      <c r="F192" s="46">
        <v>-23605881.620000001</v>
      </c>
    </row>
    <row r="193" spans="1:6" ht="30" x14ac:dyDescent="0.25">
      <c r="A193" s="42" t="s">
        <v>240</v>
      </c>
      <c r="B193" s="42" t="s">
        <v>241</v>
      </c>
      <c r="C193" s="46">
        <v>0</v>
      </c>
      <c r="D193" s="46">
        <v>0</v>
      </c>
      <c r="E193" s="46">
        <v>0</v>
      </c>
      <c r="F193" s="46">
        <v>0</v>
      </c>
    </row>
    <row r="194" spans="1:6" x14ac:dyDescent="0.25">
      <c r="A194" s="42" t="s">
        <v>242</v>
      </c>
      <c r="B194" s="42" t="s">
        <v>144</v>
      </c>
      <c r="C194" s="46">
        <v>-3560237.89</v>
      </c>
      <c r="D194" s="46">
        <v>64731.66</v>
      </c>
      <c r="E194" s="46">
        <v>194194.82</v>
      </c>
      <c r="F194" s="46">
        <v>-3689701.05</v>
      </c>
    </row>
    <row r="195" spans="1:6" x14ac:dyDescent="0.25">
      <c r="A195" s="42" t="s">
        <v>243</v>
      </c>
      <c r="B195" s="42" t="s">
        <v>146</v>
      </c>
      <c r="C195" s="46">
        <v>-2122532.1</v>
      </c>
      <c r="D195" s="46">
        <v>38591.53</v>
      </c>
      <c r="E195" s="46">
        <v>115774.49</v>
      </c>
      <c r="F195" s="46">
        <v>-2199715.06</v>
      </c>
    </row>
    <row r="196" spans="1:6" ht="30" x14ac:dyDescent="0.25">
      <c r="A196" s="42" t="s">
        <v>244</v>
      </c>
      <c r="B196" s="42" t="s">
        <v>198</v>
      </c>
      <c r="C196" s="46">
        <v>-1437705.79</v>
      </c>
      <c r="D196" s="46">
        <v>26140.13</v>
      </c>
      <c r="E196" s="46">
        <v>78420.33</v>
      </c>
      <c r="F196" s="46">
        <v>-1489985.99</v>
      </c>
    </row>
    <row r="197" spans="1:6" ht="30" x14ac:dyDescent="0.25">
      <c r="A197" s="42" t="s">
        <v>245</v>
      </c>
      <c r="B197" s="42" t="s">
        <v>201</v>
      </c>
      <c r="C197" s="46">
        <v>0</v>
      </c>
      <c r="D197" s="46">
        <v>0</v>
      </c>
      <c r="E197" s="46">
        <v>0</v>
      </c>
      <c r="F197" s="46">
        <v>0</v>
      </c>
    </row>
    <row r="198" spans="1:6" x14ac:dyDescent="0.25">
      <c r="A198" s="42" t="s">
        <v>246</v>
      </c>
      <c r="B198" s="42" t="s">
        <v>247</v>
      </c>
      <c r="C198" s="46">
        <v>0</v>
      </c>
      <c r="D198" s="46">
        <v>0</v>
      </c>
      <c r="E198" s="46">
        <v>0</v>
      </c>
      <c r="F198" s="46">
        <v>0</v>
      </c>
    </row>
    <row r="199" spans="1:6" x14ac:dyDescent="0.25">
      <c r="A199" s="42" t="s">
        <v>248</v>
      </c>
      <c r="B199" s="42" t="s">
        <v>205</v>
      </c>
      <c r="C199" s="46">
        <v>0</v>
      </c>
      <c r="D199" s="46">
        <v>0</v>
      </c>
      <c r="E199" s="46">
        <v>0</v>
      </c>
      <c r="F199" s="46">
        <v>0</v>
      </c>
    </row>
    <row r="200" spans="1:6" x14ac:dyDescent="0.25">
      <c r="A200" s="42" t="s">
        <v>249</v>
      </c>
      <c r="B200" s="42" t="s">
        <v>250</v>
      </c>
      <c r="C200" s="46">
        <v>-11627426.67</v>
      </c>
      <c r="D200" s="46">
        <v>21562338.170000002</v>
      </c>
      <c r="E200" s="46">
        <v>10317063.220000001</v>
      </c>
      <c r="F200" s="46">
        <v>-382151.72</v>
      </c>
    </row>
    <row r="201" spans="1:6" x14ac:dyDescent="0.25">
      <c r="A201" s="42" t="s">
        <v>251</v>
      </c>
      <c r="B201" s="42" t="s">
        <v>252</v>
      </c>
      <c r="C201" s="46">
        <v>0</v>
      </c>
      <c r="D201" s="46">
        <v>0</v>
      </c>
      <c r="E201" s="46">
        <v>0</v>
      </c>
      <c r="F201" s="46">
        <v>0</v>
      </c>
    </row>
    <row r="202" spans="1:6" ht="30" x14ac:dyDescent="0.25">
      <c r="A202" s="42" t="s">
        <v>253</v>
      </c>
      <c r="B202" s="42" t="s">
        <v>254</v>
      </c>
      <c r="C202" s="46">
        <v>0</v>
      </c>
      <c r="D202" s="46">
        <v>0</v>
      </c>
      <c r="E202" s="46">
        <v>6675.3</v>
      </c>
      <c r="F202" s="46">
        <v>-6675.3</v>
      </c>
    </row>
    <row r="203" spans="1:6" ht="30" x14ac:dyDescent="0.25">
      <c r="A203" s="42" t="s">
        <v>255</v>
      </c>
      <c r="B203" s="42" t="s">
        <v>256</v>
      </c>
      <c r="C203" s="46">
        <v>-157614.34</v>
      </c>
      <c r="D203" s="46">
        <v>320447.46000000002</v>
      </c>
      <c r="E203" s="46">
        <v>162833.12</v>
      </c>
      <c r="F203" s="46">
        <v>0</v>
      </c>
    </row>
    <row r="204" spans="1:6" ht="30" x14ac:dyDescent="0.25">
      <c r="A204" s="42" t="s">
        <v>257</v>
      </c>
      <c r="B204" s="42" t="s">
        <v>258</v>
      </c>
      <c r="C204" s="46">
        <v>0</v>
      </c>
      <c r="D204" s="46">
        <v>0</v>
      </c>
      <c r="E204" s="46">
        <v>11974.1</v>
      </c>
      <c r="F204" s="46">
        <v>-11974.1</v>
      </c>
    </row>
    <row r="205" spans="1:6" ht="30" x14ac:dyDescent="0.25">
      <c r="A205" s="42" t="s">
        <v>259</v>
      </c>
      <c r="B205" s="42" t="s">
        <v>260</v>
      </c>
      <c r="C205" s="46">
        <v>-316160.68</v>
      </c>
      <c r="D205" s="46">
        <v>316160.68</v>
      </c>
      <c r="E205" s="46">
        <v>0</v>
      </c>
      <c r="F205" s="46">
        <v>0</v>
      </c>
    </row>
    <row r="206" spans="1:6" ht="30" x14ac:dyDescent="0.25">
      <c r="A206" s="42" t="s">
        <v>261</v>
      </c>
      <c r="B206" s="42" t="s">
        <v>262</v>
      </c>
      <c r="C206" s="46">
        <v>-11153651.65</v>
      </c>
      <c r="D206" s="46">
        <v>20925730.030000001</v>
      </c>
      <c r="E206" s="46">
        <v>10135580.699999999</v>
      </c>
      <c r="F206" s="46">
        <v>-363502.32</v>
      </c>
    </row>
    <row r="207" spans="1:6" x14ac:dyDescent="0.25">
      <c r="A207" s="42" t="s">
        <v>263</v>
      </c>
      <c r="B207" s="42" t="s">
        <v>120</v>
      </c>
      <c r="C207" s="46">
        <v>0</v>
      </c>
      <c r="D207" s="46">
        <v>0</v>
      </c>
      <c r="E207" s="46">
        <v>0</v>
      </c>
      <c r="F207" s="46">
        <v>0</v>
      </c>
    </row>
    <row r="208" spans="1:6" x14ac:dyDescent="0.25">
      <c r="A208" s="42" t="s">
        <v>264</v>
      </c>
      <c r="B208" s="42" t="s">
        <v>265</v>
      </c>
      <c r="C208" s="46">
        <v>-830085137.17999995</v>
      </c>
      <c r="D208" s="46">
        <v>409177112.06</v>
      </c>
      <c r="E208" s="46">
        <v>430731159.14999998</v>
      </c>
      <c r="F208" s="46">
        <v>-851639184.26999998</v>
      </c>
    </row>
    <row r="209" spans="1:6" x14ac:dyDescent="0.25">
      <c r="A209" s="42" t="s">
        <v>1100</v>
      </c>
      <c r="B209" s="42" t="s">
        <v>1099</v>
      </c>
      <c r="C209" s="46">
        <v>0</v>
      </c>
      <c r="D209" s="46">
        <v>222133.29</v>
      </c>
      <c r="E209" s="46">
        <v>222133.29</v>
      </c>
      <c r="F209" s="46">
        <v>0</v>
      </c>
    </row>
    <row r="210" spans="1:6" x14ac:dyDescent="0.25">
      <c r="A210" s="42" t="s">
        <v>266</v>
      </c>
      <c r="B210" s="42" t="s">
        <v>267</v>
      </c>
      <c r="C210" s="46">
        <v>0</v>
      </c>
      <c r="D210" s="46">
        <v>0</v>
      </c>
      <c r="E210" s="46">
        <v>0</v>
      </c>
      <c r="F210" s="46">
        <v>0</v>
      </c>
    </row>
    <row r="211" spans="1:6" ht="30" x14ac:dyDescent="0.25">
      <c r="A211" s="42" t="s">
        <v>1078</v>
      </c>
      <c r="B211" s="42" t="s">
        <v>1077</v>
      </c>
      <c r="C211" s="46">
        <v>0</v>
      </c>
      <c r="D211" s="46">
        <v>0</v>
      </c>
      <c r="E211" s="46">
        <v>0</v>
      </c>
      <c r="F211" s="46">
        <v>0</v>
      </c>
    </row>
    <row r="212" spans="1:6" ht="30" x14ac:dyDescent="0.25">
      <c r="A212" s="42" t="s">
        <v>1076</v>
      </c>
      <c r="B212" s="42" t="s">
        <v>1075</v>
      </c>
      <c r="C212" s="46">
        <v>0</v>
      </c>
      <c r="D212" s="46">
        <v>0</v>
      </c>
      <c r="E212" s="46">
        <v>0</v>
      </c>
      <c r="F212" s="46">
        <v>0</v>
      </c>
    </row>
    <row r="213" spans="1:6" x14ac:dyDescent="0.25">
      <c r="A213" s="42" t="s">
        <v>268</v>
      </c>
      <c r="B213" s="42" t="s">
        <v>252</v>
      </c>
      <c r="C213" s="46">
        <v>-10515065.41</v>
      </c>
      <c r="D213" s="46">
        <v>10575065.43</v>
      </c>
      <c r="E213" s="46">
        <v>60000.02</v>
      </c>
      <c r="F213" s="46">
        <v>0</v>
      </c>
    </row>
    <row r="214" spans="1:6" ht="30" x14ac:dyDescent="0.25">
      <c r="A214" s="42" t="s">
        <v>269</v>
      </c>
      <c r="B214" s="42" t="s">
        <v>254</v>
      </c>
      <c r="C214" s="46">
        <v>-105902996.56999999</v>
      </c>
      <c r="D214" s="46">
        <v>107424063.55</v>
      </c>
      <c r="E214" s="46">
        <v>40336425.840000004</v>
      </c>
      <c r="F214" s="46">
        <v>-38815358.859999999</v>
      </c>
    </row>
    <row r="215" spans="1:6" ht="30" x14ac:dyDescent="0.25">
      <c r="A215" s="42" t="s">
        <v>1015</v>
      </c>
      <c r="B215" s="42" t="s">
        <v>1016</v>
      </c>
      <c r="C215" s="46">
        <v>-387935.18</v>
      </c>
      <c r="D215" s="46">
        <v>402041.92</v>
      </c>
      <c r="E215" s="46">
        <v>14106.74</v>
      </c>
      <c r="F215" s="46">
        <v>0</v>
      </c>
    </row>
    <row r="216" spans="1:6" ht="30" x14ac:dyDescent="0.25">
      <c r="A216" s="42" t="s">
        <v>270</v>
      </c>
      <c r="B216" s="42" t="s">
        <v>256</v>
      </c>
      <c r="C216" s="46">
        <v>-13598269.98</v>
      </c>
      <c r="D216" s="46">
        <v>17280439.989999998</v>
      </c>
      <c r="E216" s="46">
        <v>8790515.5700000003</v>
      </c>
      <c r="F216" s="46">
        <v>-5108345.5599999996</v>
      </c>
    </row>
    <row r="217" spans="1:6" ht="30" x14ac:dyDescent="0.25">
      <c r="A217" s="42" t="s">
        <v>271</v>
      </c>
      <c r="B217" s="42" t="s">
        <v>258</v>
      </c>
      <c r="C217" s="46">
        <v>-17516383.98</v>
      </c>
      <c r="D217" s="46">
        <v>18096295.690000001</v>
      </c>
      <c r="E217" s="46">
        <v>9588137.7799999993</v>
      </c>
      <c r="F217" s="46">
        <v>-9008226.0700000003</v>
      </c>
    </row>
    <row r="218" spans="1:6" ht="45" x14ac:dyDescent="0.25">
      <c r="A218" s="42" t="s">
        <v>272</v>
      </c>
      <c r="B218" s="42" t="s">
        <v>273</v>
      </c>
      <c r="C218" s="46">
        <v>0</v>
      </c>
      <c r="D218" s="46">
        <v>0</v>
      </c>
      <c r="E218" s="46">
        <v>0</v>
      </c>
      <c r="F218" s="46">
        <v>0</v>
      </c>
    </row>
    <row r="219" spans="1:6" ht="45" x14ac:dyDescent="0.25">
      <c r="A219" s="42" t="s">
        <v>1091</v>
      </c>
      <c r="B219" s="42" t="s">
        <v>1090</v>
      </c>
      <c r="C219" s="46">
        <v>0</v>
      </c>
      <c r="D219" s="46">
        <v>0</v>
      </c>
      <c r="E219" s="46">
        <v>0</v>
      </c>
      <c r="F219" s="46">
        <v>0</v>
      </c>
    </row>
    <row r="220" spans="1:6" ht="30" x14ac:dyDescent="0.25">
      <c r="A220" s="42" t="s">
        <v>274</v>
      </c>
      <c r="B220" s="42" t="s">
        <v>260</v>
      </c>
      <c r="C220" s="46">
        <v>-288463258.48000002</v>
      </c>
      <c r="D220" s="46">
        <v>96587329.650000006</v>
      </c>
      <c r="E220" s="46">
        <v>201446798.77000001</v>
      </c>
      <c r="F220" s="46">
        <v>-393322727.60000002</v>
      </c>
    </row>
    <row r="221" spans="1:6" ht="30" x14ac:dyDescent="0.25">
      <c r="A221" s="42" t="s">
        <v>275</v>
      </c>
      <c r="B221" s="42" t="s">
        <v>262</v>
      </c>
      <c r="C221" s="46">
        <v>-100223584.95</v>
      </c>
      <c r="D221" s="46">
        <v>120387403.45</v>
      </c>
      <c r="E221" s="46">
        <v>67031778.859999999</v>
      </c>
      <c r="F221" s="46">
        <v>-46867960.359999999</v>
      </c>
    </row>
    <row r="222" spans="1:6" ht="45" x14ac:dyDescent="0.25">
      <c r="A222" s="42" t="s">
        <v>276</v>
      </c>
      <c r="B222" s="42" t="s">
        <v>277</v>
      </c>
      <c r="C222" s="46">
        <v>0</v>
      </c>
      <c r="D222" s="46">
        <v>0</v>
      </c>
      <c r="E222" s="46">
        <v>0</v>
      </c>
      <c r="F222" s="46">
        <v>0</v>
      </c>
    </row>
    <row r="223" spans="1:6" ht="30" x14ac:dyDescent="0.25">
      <c r="A223" s="42" t="s">
        <v>278</v>
      </c>
      <c r="B223" s="42" t="s">
        <v>279</v>
      </c>
      <c r="C223" s="46">
        <v>-293477642.63</v>
      </c>
      <c r="D223" s="46">
        <v>38202339.090000004</v>
      </c>
      <c r="E223" s="46">
        <v>103241262.28</v>
      </c>
      <c r="F223" s="46">
        <v>-358516565.81999999</v>
      </c>
    </row>
    <row r="224" spans="1:6" x14ac:dyDescent="0.25">
      <c r="A224" s="42" t="s">
        <v>280</v>
      </c>
      <c r="B224" s="42" t="s">
        <v>281</v>
      </c>
      <c r="C224" s="46">
        <v>7972450153.0100002</v>
      </c>
      <c r="D224" s="46">
        <v>5531991462.29</v>
      </c>
      <c r="E224" s="46">
        <v>262781426.5</v>
      </c>
      <c r="F224" s="46">
        <v>13241660188.799999</v>
      </c>
    </row>
    <row r="225" spans="1:6" x14ac:dyDescent="0.25">
      <c r="A225" s="42">
        <v>1905</v>
      </c>
      <c r="B225" s="42" t="s">
        <v>282</v>
      </c>
      <c r="C225" s="46">
        <v>0</v>
      </c>
      <c r="D225" s="46">
        <v>5403656683</v>
      </c>
      <c r="E225" s="46">
        <v>0</v>
      </c>
      <c r="F225" s="46">
        <v>5403656683</v>
      </c>
    </row>
    <row r="226" spans="1:6" x14ac:dyDescent="0.25">
      <c r="A226" s="42" t="s">
        <v>1017</v>
      </c>
      <c r="B226" s="42" t="s">
        <v>62</v>
      </c>
      <c r="C226" s="46">
        <v>0</v>
      </c>
      <c r="D226" s="46">
        <v>0</v>
      </c>
      <c r="E226" s="46">
        <v>0</v>
      </c>
      <c r="F226" s="46">
        <v>0</v>
      </c>
    </row>
    <row r="227" spans="1:6" x14ac:dyDescent="0.25">
      <c r="A227" s="42" t="s">
        <v>1018</v>
      </c>
      <c r="B227" s="42" t="s">
        <v>62</v>
      </c>
      <c r="C227" s="46">
        <v>0</v>
      </c>
      <c r="D227" s="46">
        <v>0</v>
      </c>
      <c r="E227" s="46">
        <v>0</v>
      </c>
      <c r="F227" s="46">
        <v>0</v>
      </c>
    </row>
    <row r="228" spans="1:6" ht="30" x14ac:dyDescent="0.25">
      <c r="A228" s="42" t="s">
        <v>283</v>
      </c>
      <c r="B228" s="42" t="s">
        <v>284</v>
      </c>
      <c r="C228" s="46">
        <v>0</v>
      </c>
      <c r="D228" s="46">
        <v>0</v>
      </c>
      <c r="E228" s="46">
        <v>0</v>
      </c>
      <c r="F228" s="46">
        <v>0</v>
      </c>
    </row>
    <row r="229" spans="1:6" ht="30" x14ac:dyDescent="0.25">
      <c r="A229" s="42" t="s">
        <v>285</v>
      </c>
      <c r="B229" s="42" t="s">
        <v>284</v>
      </c>
      <c r="C229" s="46">
        <v>0</v>
      </c>
      <c r="D229" s="46">
        <v>0</v>
      </c>
      <c r="E229" s="46">
        <v>0</v>
      </c>
      <c r="F229" s="46">
        <v>0</v>
      </c>
    </row>
    <row r="230" spans="1:6" x14ac:dyDescent="0.25">
      <c r="A230" s="42" t="s">
        <v>1106</v>
      </c>
      <c r="B230" s="42" t="s">
        <v>323</v>
      </c>
      <c r="C230" s="46">
        <v>0</v>
      </c>
      <c r="D230" s="46">
        <v>5403656683</v>
      </c>
      <c r="E230" s="46">
        <v>0</v>
      </c>
      <c r="F230" s="46">
        <v>5403656683</v>
      </c>
    </row>
    <row r="231" spans="1:6" x14ac:dyDescent="0.25">
      <c r="A231" s="42" t="s">
        <v>1105</v>
      </c>
      <c r="B231" s="42" t="s">
        <v>323</v>
      </c>
      <c r="C231" s="46">
        <v>0</v>
      </c>
      <c r="D231" s="46">
        <v>5403656683</v>
      </c>
      <c r="E231" s="46">
        <v>0</v>
      </c>
      <c r="F231" s="46">
        <v>5403656683</v>
      </c>
    </row>
    <row r="232" spans="1:6" x14ac:dyDescent="0.25">
      <c r="A232" s="42" t="s">
        <v>286</v>
      </c>
      <c r="B232" s="42" t="s">
        <v>287</v>
      </c>
      <c r="C232" s="46">
        <v>0</v>
      </c>
      <c r="D232" s="46">
        <v>0</v>
      </c>
      <c r="E232" s="46">
        <v>0</v>
      </c>
      <c r="F232" s="46">
        <v>0</v>
      </c>
    </row>
    <row r="233" spans="1:6" x14ac:dyDescent="0.25">
      <c r="A233" s="42" t="s">
        <v>288</v>
      </c>
      <c r="B233" s="42" t="s">
        <v>287</v>
      </c>
      <c r="C233" s="46">
        <v>0</v>
      </c>
      <c r="D233" s="46">
        <v>0</v>
      </c>
      <c r="E233" s="46">
        <v>0</v>
      </c>
      <c r="F233" s="46">
        <v>0</v>
      </c>
    </row>
    <row r="234" spans="1:6" x14ac:dyDescent="0.25">
      <c r="A234" s="42" t="s">
        <v>289</v>
      </c>
      <c r="B234" s="42" t="s">
        <v>290</v>
      </c>
      <c r="C234" s="46">
        <v>0</v>
      </c>
      <c r="D234" s="46">
        <v>0</v>
      </c>
      <c r="E234" s="46">
        <v>0</v>
      </c>
      <c r="F234" s="46">
        <v>0</v>
      </c>
    </row>
    <row r="235" spans="1:6" x14ac:dyDescent="0.25">
      <c r="A235" s="42" t="s">
        <v>291</v>
      </c>
      <c r="B235" s="42" t="s">
        <v>290</v>
      </c>
      <c r="C235" s="46">
        <v>0</v>
      </c>
      <c r="D235" s="46">
        <v>0</v>
      </c>
      <c r="E235" s="46">
        <v>0</v>
      </c>
      <c r="F235" s="46">
        <v>0</v>
      </c>
    </row>
    <row r="236" spans="1:6" x14ac:dyDescent="0.25">
      <c r="A236" s="42">
        <v>1908</v>
      </c>
      <c r="B236" s="42" t="s">
        <v>292</v>
      </c>
      <c r="C236" s="46">
        <v>0</v>
      </c>
      <c r="D236" s="46">
        <v>0</v>
      </c>
      <c r="E236" s="46">
        <v>0</v>
      </c>
      <c r="F236" s="46">
        <v>0</v>
      </c>
    </row>
    <row r="237" spans="1:6" x14ac:dyDescent="0.25">
      <c r="A237" s="42" t="s">
        <v>293</v>
      </c>
      <c r="B237" s="42" t="s">
        <v>294</v>
      </c>
      <c r="C237" s="46">
        <v>0</v>
      </c>
      <c r="D237" s="46">
        <v>0</v>
      </c>
      <c r="E237" s="46">
        <v>0</v>
      </c>
      <c r="F237" s="46">
        <v>0</v>
      </c>
    </row>
    <row r="238" spans="1:6" x14ac:dyDescent="0.25">
      <c r="A238" s="42" t="s">
        <v>295</v>
      </c>
      <c r="B238" s="42" t="s">
        <v>294</v>
      </c>
      <c r="C238" s="46">
        <v>0</v>
      </c>
      <c r="D238" s="46">
        <v>0</v>
      </c>
      <c r="E238" s="46">
        <v>0</v>
      </c>
      <c r="F238" s="46">
        <v>0</v>
      </c>
    </row>
    <row r="239" spans="1:6" x14ac:dyDescent="0.25">
      <c r="A239" s="42">
        <v>1970</v>
      </c>
      <c r="B239" s="42" t="s">
        <v>296</v>
      </c>
      <c r="C239" s="46">
        <v>8541265598.0500002</v>
      </c>
      <c r="D239" s="46">
        <v>124057505.33</v>
      </c>
      <c r="E239" s="46">
        <v>39865000</v>
      </c>
      <c r="F239" s="46">
        <v>8625458103.3799992</v>
      </c>
    </row>
    <row r="240" spans="1:6" x14ac:dyDescent="0.25">
      <c r="A240" s="42" t="s">
        <v>297</v>
      </c>
      <c r="B240" s="42" t="s">
        <v>298</v>
      </c>
      <c r="C240" s="46">
        <v>8541265598.0500002</v>
      </c>
      <c r="D240" s="46">
        <v>124057505.33</v>
      </c>
      <c r="E240" s="46">
        <v>39865000</v>
      </c>
      <c r="F240" s="46">
        <v>8625458103.3799992</v>
      </c>
    </row>
    <row r="241" spans="1:6" x14ac:dyDescent="0.25">
      <c r="A241" s="42" t="s">
        <v>299</v>
      </c>
      <c r="B241" s="42" t="s">
        <v>298</v>
      </c>
      <c r="C241" s="46">
        <v>8541265598.0500002</v>
      </c>
      <c r="D241" s="46">
        <v>124057505.33</v>
      </c>
      <c r="E241" s="46">
        <v>39865000</v>
      </c>
      <c r="F241" s="46">
        <v>8625458103.3799992</v>
      </c>
    </row>
    <row r="242" spans="1:6" x14ac:dyDescent="0.25">
      <c r="A242" s="42" t="s">
        <v>300</v>
      </c>
      <c r="B242" s="42" t="s">
        <v>301</v>
      </c>
      <c r="C242" s="46">
        <v>0</v>
      </c>
      <c r="D242" s="46">
        <v>0</v>
      </c>
      <c r="E242" s="46">
        <v>0</v>
      </c>
      <c r="F242" s="46">
        <v>0</v>
      </c>
    </row>
    <row r="243" spans="1:6" x14ac:dyDescent="0.25">
      <c r="A243" s="42" t="s">
        <v>302</v>
      </c>
      <c r="B243" s="42" t="s">
        <v>301</v>
      </c>
      <c r="C243" s="46">
        <v>0</v>
      </c>
      <c r="D243" s="46">
        <v>0</v>
      </c>
      <c r="E243" s="46">
        <v>0</v>
      </c>
      <c r="F243" s="46">
        <v>0</v>
      </c>
    </row>
    <row r="244" spans="1:6" x14ac:dyDescent="0.25">
      <c r="A244" s="42" t="s">
        <v>993</v>
      </c>
      <c r="B244" s="42" t="s">
        <v>991</v>
      </c>
      <c r="C244" s="46">
        <v>0</v>
      </c>
      <c r="D244" s="46">
        <v>0</v>
      </c>
      <c r="E244" s="46">
        <v>0</v>
      </c>
      <c r="F244" s="46">
        <v>0</v>
      </c>
    </row>
    <row r="245" spans="1:6" x14ac:dyDescent="0.25">
      <c r="A245" s="42" t="s">
        <v>992</v>
      </c>
      <c r="B245" s="42" t="s">
        <v>991</v>
      </c>
      <c r="C245" s="46">
        <v>0</v>
      </c>
      <c r="D245" s="46">
        <v>0</v>
      </c>
      <c r="E245" s="46">
        <v>0</v>
      </c>
      <c r="F245" s="46">
        <v>0</v>
      </c>
    </row>
    <row r="246" spans="1:6" ht="30" x14ac:dyDescent="0.25">
      <c r="A246" s="42">
        <v>1975</v>
      </c>
      <c r="B246" s="42" t="s">
        <v>303</v>
      </c>
      <c r="C246" s="46">
        <v>-568815445.03999996</v>
      </c>
      <c r="D246" s="46">
        <v>4277273.96</v>
      </c>
      <c r="E246" s="46">
        <v>222916426.5</v>
      </c>
      <c r="F246" s="46">
        <v>-787454597.58000004</v>
      </c>
    </row>
    <row r="247" spans="1:6" x14ac:dyDescent="0.25">
      <c r="A247" s="42" t="s">
        <v>304</v>
      </c>
      <c r="B247" s="42" t="s">
        <v>298</v>
      </c>
      <c r="C247" s="46">
        <v>-568815445.03999996</v>
      </c>
      <c r="D247" s="46">
        <v>4277273.96</v>
      </c>
      <c r="E247" s="46">
        <v>222916426.5</v>
      </c>
      <c r="F247" s="46">
        <v>-787454597.58000004</v>
      </c>
    </row>
    <row r="248" spans="1:6" x14ac:dyDescent="0.25">
      <c r="A248" s="42" t="s">
        <v>305</v>
      </c>
      <c r="B248" s="42" t="s">
        <v>298</v>
      </c>
      <c r="C248" s="46">
        <v>-568815445.03999996</v>
      </c>
      <c r="D248" s="46">
        <v>4277273.96</v>
      </c>
      <c r="E248" s="46">
        <v>222916426.5</v>
      </c>
      <c r="F248" s="46">
        <v>-787454597.58000004</v>
      </c>
    </row>
    <row r="249" spans="1:6" x14ac:dyDescent="0.25">
      <c r="A249" s="42">
        <v>1986</v>
      </c>
      <c r="B249" s="42" t="s">
        <v>306</v>
      </c>
      <c r="C249" s="46">
        <v>0</v>
      </c>
      <c r="D249" s="46">
        <v>0</v>
      </c>
      <c r="E249" s="46">
        <v>0</v>
      </c>
      <c r="F249" s="46">
        <v>0</v>
      </c>
    </row>
    <row r="250" spans="1:6" x14ac:dyDescent="0.25">
      <c r="A250" s="42" t="s">
        <v>307</v>
      </c>
      <c r="B250" s="42" t="s">
        <v>308</v>
      </c>
      <c r="C250" s="46">
        <v>0</v>
      </c>
      <c r="D250" s="46">
        <v>0</v>
      </c>
      <c r="E250" s="46">
        <v>0</v>
      </c>
      <c r="F250" s="46">
        <v>0</v>
      </c>
    </row>
    <row r="251" spans="1:6" x14ac:dyDescent="0.25">
      <c r="A251" s="42" t="s">
        <v>309</v>
      </c>
      <c r="B251" s="42" t="s">
        <v>308</v>
      </c>
      <c r="C251" s="46">
        <v>0</v>
      </c>
      <c r="D251" s="46">
        <v>0</v>
      </c>
      <c r="E251" s="46">
        <v>0</v>
      </c>
      <c r="F251" s="46">
        <v>0</v>
      </c>
    </row>
    <row r="252" spans="1:6" x14ac:dyDescent="0.25">
      <c r="A252" s="42" t="s">
        <v>310</v>
      </c>
      <c r="B252" s="42" t="s">
        <v>311</v>
      </c>
      <c r="C252" s="46">
        <v>46919406565.941399</v>
      </c>
      <c r="D252" s="46">
        <v>95702011327.789993</v>
      </c>
      <c r="E252" s="46">
        <v>90239704060.839996</v>
      </c>
      <c r="F252" s="46">
        <v>41457099298.991402</v>
      </c>
    </row>
    <row r="253" spans="1:6" x14ac:dyDescent="0.25">
      <c r="A253" s="42" t="s">
        <v>312</v>
      </c>
      <c r="B253" s="42" t="s">
        <v>313</v>
      </c>
      <c r="C253" s="46">
        <v>15047504811.33</v>
      </c>
      <c r="D253" s="46">
        <v>0</v>
      </c>
      <c r="E253" s="46">
        <v>0</v>
      </c>
      <c r="F253" s="46">
        <v>15047504811.33</v>
      </c>
    </row>
    <row r="254" spans="1:6" x14ac:dyDescent="0.25">
      <c r="A254" s="42">
        <v>2314</v>
      </c>
      <c r="B254" s="42" t="s">
        <v>314</v>
      </c>
      <c r="C254" s="46">
        <v>15047504811.33</v>
      </c>
      <c r="D254" s="46">
        <v>0</v>
      </c>
      <c r="E254" s="46">
        <v>0</v>
      </c>
      <c r="F254" s="46">
        <v>15047504811.33</v>
      </c>
    </row>
    <row r="255" spans="1:6" x14ac:dyDescent="0.25">
      <c r="A255" s="42" t="s">
        <v>315</v>
      </c>
      <c r="B255" s="42" t="s">
        <v>316</v>
      </c>
      <c r="C255" s="46">
        <v>15047504811.33</v>
      </c>
      <c r="D255" s="46">
        <v>0</v>
      </c>
      <c r="E255" s="46">
        <v>0</v>
      </c>
      <c r="F255" s="46">
        <v>15047504811.33</v>
      </c>
    </row>
    <row r="256" spans="1:6" x14ac:dyDescent="0.25">
      <c r="A256" s="42" t="s">
        <v>317</v>
      </c>
      <c r="B256" s="42" t="s">
        <v>318</v>
      </c>
      <c r="C256" s="46">
        <v>15047504811.33</v>
      </c>
      <c r="D256" s="46">
        <v>0</v>
      </c>
      <c r="E256" s="46">
        <v>0</v>
      </c>
      <c r="F256" s="46">
        <v>15047504811.33</v>
      </c>
    </row>
    <row r="257" spans="1:6" x14ac:dyDescent="0.25">
      <c r="A257" s="42" t="s">
        <v>319</v>
      </c>
      <c r="B257" s="42" t="s">
        <v>320</v>
      </c>
      <c r="C257" s="46">
        <v>3621011836.35148</v>
      </c>
      <c r="D257" s="46">
        <v>41378751376.790001</v>
      </c>
      <c r="E257" s="46">
        <v>41283754638.349998</v>
      </c>
      <c r="F257" s="46">
        <v>3526015097.9114799</v>
      </c>
    </row>
    <row r="258" spans="1:6" ht="30" x14ac:dyDescent="0.25">
      <c r="A258" s="42">
        <v>2401</v>
      </c>
      <c r="B258" s="42" t="s">
        <v>321</v>
      </c>
      <c r="C258" s="46">
        <v>430283507</v>
      </c>
      <c r="D258" s="46">
        <v>9526137555.4500008</v>
      </c>
      <c r="E258" s="46">
        <v>9189879881.4500008</v>
      </c>
      <c r="F258" s="46">
        <v>94025833</v>
      </c>
    </row>
    <row r="259" spans="1:6" x14ac:dyDescent="0.25">
      <c r="A259" s="42" t="s">
        <v>322</v>
      </c>
      <c r="B259" s="42" t="s">
        <v>323</v>
      </c>
      <c r="C259" s="46">
        <v>414560500</v>
      </c>
      <c r="D259" s="46">
        <v>483738079.32999998</v>
      </c>
      <c r="E259" s="46">
        <v>153370079.33000001</v>
      </c>
      <c r="F259" s="46">
        <v>84192500</v>
      </c>
    </row>
    <row r="260" spans="1:6" x14ac:dyDescent="0.25">
      <c r="A260" s="42" t="s">
        <v>324</v>
      </c>
      <c r="B260" s="42" t="s">
        <v>323</v>
      </c>
      <c r="C260" s="46">
        <v>414560500</v>
      </c>
      <c r="D260" s="46">
        <v>483738079.32999998</v>
      </c>
      <c r="E260" s="46">
        <v>153370079.33000001</v>
      </c>
      <c r="F260" s="46">
        <v>84192500</v>
      </c>
    </row>
    <row r="261" spans="1:6" x14ac:dyDescent="0.25">
      <c r="A261" s="42" t="s">
        <v>325</v>
      </c>
      <c r="B261" s="42" t="s">
        <v>326</v>
      </c>
      <c r="C261" s="46">
        <v>15723007</v>
      </c>
      <c r="D261" s="46">
        <v>9042399476.1200008</v>
      </c>
      <c r="E261" s="46">
        <v>9036509802.1200008</v>
      </c>
      <c r="F261" s="46">
        <v>9833333</v>
      </c>
    </row>
    <row r="262" spans="1:6" x14ac:dyDescent="0.25">
      <c r="A262" s="42" t="s">
        <v>327</v>
      </c>
      <c r="B262" s="42" t="s">
        <v>328</v>
      </c>
      <c r="C262" s="46">
        <v>15723007</v>
      </c>
      <c r="D262" s="46">
        <v>9042399476.1200008</v>
      </c>
      <c r="E262" s="46">
        <v>9036509802.1200008</v>
      </c>
      <c r="F262" s="46">
        <v>9833333</v>
      </c>
    </row>
    <row r="263" spans="1:6" x14ac:dyDescent="0.25">
      <c r="A263" s="42">
        <v>2403</v>
      </c>
      <c r="B263" s="42" t="s">
        <v>329</v>
      </c>
      <c r="C263" s="46">
        <v>1.4829999999999999E-3</v>
      </c>
      <c r="D263" s="46">
        <v>0</v>
      </c>
      <c r="E263" s="46">
        <v>0</v>
      </c>
      <c r="F263" s="46">
        <v>1.4829999999999999E-3</v>
      </c>
    </row>
    <row r="264" spans="1:6" x14ac:dyDescent="0.25">
      <c r="A264" s="42" t="s">
        <v>330</v>
      </c>
      <c r="B264" s="42" t="s">
        <v>46</v>
      </c>
      <c r="C264" s="46">
        <v>1.4829999999999999E-3</v>
      </c>
      <c r="D264" s="46">
        <v>0</v>
      </c>
      <c r="E264" s="46">
        <v>0</v>
      </c>
      <c r="F264" s="46">
        <v>1.4829999999999999E-3</v>
      </c>
    </row>
    <row r="265" spans="1:6" x14ac:dyDescent="0.25">
      <c r="A265" s="42" t="s">
        <v>331</v>
      </c>
      <c r="B265" s="42" t="s">
        <v>46</v>
      </c>
      <c r="C265" s="46">
        <v>1.4829999999999999E-3</v>
      </c>
      <c r="D265" s="46">
        <v>0</v>
      </c>
      <c r="E265" s="46">
        <v>0</v>
      </c>
      <c r="F265" s="46">
        <v>1.4829999999999999E-3</v>
      </c>
    </row>
    <row r="266" spans="1:6" x14ac:dyDescent="0.25">
      <c r="A266" s="42">
        <v>2407</v>
      </c>
      <c r="B266" s="42" t="s">
        <v>332</v>
      </c>
      <c r="C266" s="46">
        <v>64076394</v>
      </c>
      <c r="D266" s="46">
        <v>1792857</v>
      </c>
      <c r="E266" s="46">
        <v>2187745.4500000002</v>
      </c>
      <c r="F266" s="46">
        <v>64471282.450000003</v>
      </c>
    </row>
    <row r="267" spans="1:6" x14ac:dyDescent="0.25">
      <c r="A267" s="42" t="s">
        <v>333</v>
      </c>
      <c r="B267" s="42" t="s">
        <v>334</v>
      </c>
      <c r="C267" s="46">
        <v>0</v>
      </c>
      <c r="D267" s="46">
        <v>0</v>
      </c>
      <c r="E267" s="46">
        <v>0</v>
      </c>
      <c r="F267" s="46">
        <v>0</v>
      </c>
    </row>
    <row r="268" spans="1:6" x14ac:dyDescent="0.25">
      <c r="A268" s="42" t="s">
        <v>335</v>
      </c>
      <c r="B268" s="42" t="s">
        <v>334</v>
      </c>
      <c r="C268" s="46">
        <v>0</v>
      </c>
      <c r="D268" s="46">
        <v>0</v>
      </c>
      <c r="E268" s="46">
        <v>0</v>
      </c>
      <c r="F268" s="46">
        <v>0</v>
      </c>
    </row>
    <row r="269" spans="1:6" x14ac:dyDescent="0.25">
      <c r="A269" s="42" t="s">
        <v>336</v>
      </c>
      <c r="B269" s="42" t="s">
        <v>337</v>
      </c>
      <c r="C269" s="46">
        <v>0</v>
      </c>
      <c r="D269" s="46">
        <v>0</v>
      </c>
      <c r="E269" s="46">
        <v>0</v>
      </c>
      <c r="F269" s="46">
        <v>0</v>
      </c>
    </row>
    <row r="270" spans="1:6" x14ac:dyDescent="0.25">
      <c r="A270" s="42" t="s">
        <v>338</v>
      </c>
      <c r="B270" s="42" t="s">
        <v>339</v>
      </c>
      <c r="C270" s="46">
        <v>63781793</v>
      </c>
      <c r="D270" s="46">
        <v>1498256</v>
      </c>
      <c r="E270" s="46">
        <v>0</v>
      </c>
      <c r="F270" s="46">
        <v>62283537</v>
      </c>
    </row>
    <row r="271" spans="1:6" x14ac:dyDescent="0.25">
      <c r="A271" s="42" t="s">
        <v>340</v>
      </c>
      <c r="B271" s="42" t="s">
        <v>339</v>
      </c>
      <c r="C271" s="46">
        <v>63781793</v>
      </c>
      <c r="D271" s="46">
        <v>1498256</v>
      </c>
      <c r="E271" s="46">
        <v>0</v>
      </c>
      <c r="F271" s="46">
        <v>62283537</v>
      </c>
    </row>
    <row r="272" spans="1:6" x14ac:dyDescent="0.25">
      <c r="A272" s="42" t="s">
        <v>341</v>
      </c>
      <c r="B272" s="42" t="s">
        <v>342</v>
      </c>
      <c r="C272" s="46">
        <v>294601</v>
      </c>
      <c r="D272" s="46">
        <v>294601</v>
      </c>
      <c r="E272" s="46">
        <v>4964</v>
      </c>
      <c r="F272" s="46">
        <v>4964</v>
      </c>
    </row>
    <row r="273" spans="1:6" ht="30" x14ac:dyDescent="0.25">
      <c r="A273" s="42" t="s">
        <v>343</v>
      </c>
      <c r="B273" s="42" t="s">
        <v>344</v>
      </c>
      <c r="C273" s="46">
        <v>294601</v>
      </c>
      <c r="D273" s="46">
        <v>294601</v>
      </c>
      <c r="E273" s="46">
        <v>4964</v>
      </c>
      <c r="F273" s="46">
        <v>4964</v>
      </c>
    </row>
    <row r="274" spans="1:6" x14ac:dyDescent="0.25">
      <c r="A274" s="42" t="s">
        <v>990</v>
      </c>
      <c r="B274" s="42" t="s">
        <v>342</v>
      </c>
      <c r="C274" s="46">
        <v>0</v>
      </c>
      <c r="D274" s="46">
        <v>0</v>
      </c>
      <c r="E274" s="46">
        <v>0</v>
      </c>
      <c r="F274" s="46">
        <v>0</v>
      </c>
    </row>
    <row r="275" spans="1:6" ht="30" x14ac:dyDescent="0.25">
      <c r="A275" s="42" t="s">
        <v>345</v>
      </c>
      <c r="B275" s="42" t="s">
        <v>346</v>
      </c>
      <c r="C275" s="46">
        <v>0</v>
      </c>
      <c r="D275" s="46">
        <v>0</v>
      </c>
      <c r="E275" s="46">
        <v>0</v>
      </c>
      <c r="F275" s="46">
        <v>0</v>
      </c>
    </row>
    <row r="276" spans="1:6" ht="30" x14ac:dyDescent="0.25">
      <c r="A276" s="42" t="s">
        <v>347</v>
      </c>
      <c r="B276" s="42" t="s">
        <v>346</v>
      </c>
      <c r="C276" s="46">
        <v>0</v>
      </c>
      <c r="D276" s="46">
        <v>0</v>
      </c>
      <c r="E276" s="46">
        <v>0</v>
      </c>
      <c r="F276" s="46">
        <v>0</v>
      </c>
    </row>
    <row r="277" spans="1:6" x14ac:dyDescent="0.25">
      <c r="A277" s="42" t="s">
        <v>348</v>
      </c>
      <c r="B277" s="42" t="s">
        <v>349</v>
      </c>
      <c r="C277" s="46">
        <v>0</v>
      </c>
      <c r="D277" s="46">
        <v>0</v>
      </c>
      <c r="E277" s="46">
        <v>2182781.4500000002</v>
      </c>
      <c r="F277" s="46">
        <v>2182781.4500000002</v>
      </c>
    </row>
    <row r="278" spans="1:6" x14ac:dyDescent="0.25">
      <c r="A278" s="42" t="s">
        <v>1104</v>
      </c>
      <c r="B278" s="42" t="s">
        <v>349</v>
      </c>
      <c r="C278" s="46">
        <v>0</v>
      </c>
      <c r="D278" s="46">
        <v>0</v>
      </c>
      <c r="E278" s="46">
        <v>2182781.4500000002</v>
      </c>
      <c r="F278" s="46">
        <v>2182781.4500000002</v>
      </c>
    </row>
    <row r="279" spans="1:6" x14ac:dyDescent="0.25">
      <c r="A279" s="42" t="s">
        <v>350</v>
      </c>
      <c r="B279" s="42" t="s">
        <v>351</v>
      </c>
      <c r="C279" s="46">
        <v>0</v>
      </c>
      <c r="D279" s="46">
        <v>0</v>
      </c>
      <c r="E279" s="46">
        <v>0</v>
      </c>
      <c r="F279" s="46">
        <v>0</v>
      </c>
    </row>
    <row r="280" spans="1:6" x14ac:dyDescent="0.25">
      <c r="A280" s="42">
        <v>2424</v>
      </c>
      <c r="B280" s="42" t="s">
        <v>352</v>
      </c>
      <c r="C280" s="46">
        <v>12040741</v>
      </c>
      <c r="D280" s="46">
        <v>8089304210</v>
      </c>
      <c r="E280" s="46">
        <v>8088701871</v>
      </c>
      <c r="F280" s="46">
        <v>11438402</v>
      </c>
    </row>
    <row r="281" spans="1:6" x14ac:dyDescent="0.25">
      <c r="A281" s="42" t="s">
        <v>353</v>
      </c>
      <c r="B281" s="42" t="s">
        <v>354</v>
      </c>
      <c r="C281" s="46">
        <v>8866321</v>
      </c>
      <c r="D281" s="46">
        <v>2512481911</v>
      </c>
      <c r="E281" s="46">
        <v>2512042242</v>
      </c>
      <c r="F281" s="46">
        <v>8426652</v>
      </c>
    </row>
    <row r="282" spans="1:6" x14ac:dyDescent="0.25">
      <c r="A282" s="42" t="s">
        <v>355</v>
      </c>
      <c r="B282" s="42" t="s">
        <v>354</v>
      </c>
      <c r="C282" s="46">
        <v>8866321</v>
      </c>
      <c r="D282" s="46">
        <v>2512481911</v>
      </c>
      <c r="E282" s="46">
        <v>2512042242</v>
      </c>
      <c r="F282" s="46">
        <v>8426652</v>
      </c>
    </row>
    <row r="283" spans="1:6" x14ac:dyDescent="0.25">
      <c r="A283" s="42" t="s">
        <v>356</v>
      </c>
      <c r="B283" s="42" t="s">
        <v>357</v>
      </c>
      <c r="C283" s="46">
        <v>3174420</v>
      </c>
      <c r="D283" s="46">
        <v>1374211707</v>
      </c>
      <c r="E283" s="46">
        <v>1373749037</v>
      </c>
      <c r="F283" s="46">
        <v>2711750</v>
      </c>
    </row>
    <row r="284" spans="1:6" x14ac:dyDescent="0.25">
      <c r="A284" s="42" t="s">
        <v>358</v>
      </c>
      <c r="B284" s="42" t="s">
        <v>357</v>
      </c>
      <c r="C284" s="46">
        <v>3174420</v>
      </c>
      <c r="D284" s="46">
        <v>1374211707</v>
      </c>
      <c r="E284" s="46">
        <v>1373749037</v>
      </c>
      <c r="F284" s="46">
        <v>2711750</v>
      </c>
    </row>
    <row r="285" spans="1:6" x14ac:dyDescent="0.25">
      <c r="A285" s="42" t="s">
        <v>359</v>
      </c>
      <c r="B285" s="42" t="s">
        <v>360</v>
      </c>
      <c r="C285" s="46">
        <v>0</v>
      </c>
      <c r="D285" s="46">
        <v>21308655</v>
      </c>
      <c r="E285" s="46">
        <v>21308655</v>
      </c>
      <c r="F285" s="46">
        <v>0</v>
      </c>
    </row>
    <row r="286" spans="1:6" x14ac:dyDescent="0.25">
      <c r="A286" s="42" t="s">
        <v>361</v>
      </c>
      <c r="B286" s="42" t="s">
        <v>360</v>
      </c>
      <c r="C286" s="46">
        <v>0</v>
      </c>
      <c r="D286" s="46">
        <v>21308655</v>
      </c>
      <c r="E286" s="46">
        <v>21308655</v>
      </c>
      <c r="F286" s="46">
        <v>0</v>
      </c>
    </row>
    <row r="287" spans="1:6" x14ac:dyDescent="0.25">
      <c r="A287" s="42" t="s">
        <v>362</v>
      </c>
      <c r="B287" s="42" t="s">
        <v>363</v>
      </c>
      <c r="C287" s="46">
        <v>0</v>
      </c>
      <c r="D287" s="46">
        <v>2823530251</v>
      </c>
      <c r="E287" s="46">
        <v>2823530251</v>
      </c>
      <c r="F287" s="46">
        <v>0</v>
      </c>
    </row>
    <row r="288" spans="1:6" x14ac:dyDescent="0.25">
      <c r="A288" s="42" t="s">
        <v>364</v>
      </c>
      <c r="B288" s="42" t="s">
        <v>363</v>
      </c>
      <c r="C288" s="46">
        <v>0</v>
      </c>
      <c r="D288" s="46">
        <v>2823530251</v>
      </c>
      <c r="E288" s="46">
        <v>2823530251</v>
      </c>
      <c r="F288" s="46">
        <v>0</v>
      </c>
    </row>
    <row r="289" spans="1:6" x14ac:dyDescent="0.25">
      <c r="A289" s="42" t="s">
        <v>365</v>
      </c>
      <c r="B289" s="42" t="s">
        <v>366</v>
      </c>
      <c r="C289" s="46">
        <v>0</v>
      </c>
      <c r="D289" s="46">
        <v>87936182</v>
      </c>
      <c r="E289" s="46">
        <v>87936182</v>
      </c>
      <c r="F289" s="46">
        <v>0</v>
      </c>
    </row>
    <row r="290" spans="1:6" x14ac:dyDescent="0.25">
      <c r="A290" s="42" t="s">
        <v>367</v>
      </c>
      <c r="B290" s="42" t="s">
        <v>366</v>
      </c>
      <c r="C290" s="46">
        <v>0</v>
      </c>
      <c r="D290" s="46">
        <v>87936182</v>
      </c>
      <c r="E290" s="46">
        <v>87936182</v>
      </c>
      <c r="F290" s="46">
        <v>0</v>
      </c>
    </row>
    <row r="291" spans="1:6" x14ac:dyDescent="0.25">
      <c r="A291" s="42" t="s">
        <v>368</v>
      </c>
      <c r="B291" s="42" t="s">
        <v>369</v>
      </c>
      <c r="C291" s="46">
        <v>0</v>
      </c>
      <c r="D291" s="46">
        <v>0</v>
      </c>
      <c r="E291" s="46">
        <v>0</v>
      </c>
      <c r="F291" s="46">
        <v>0</v>
      </c>
    </row>
    <row r="292" spans="1:6" x14ac:dyDescent="0.25">
      <c r="A292" s="42" t="s">
        <v>370</v>
      </c>
      <c r="B292" s="42" t="s">
        <v>369</v>
      </c>
      <c r="C292" s="46">
        <v>0</v>
      </c>
      <c r="D292" s="46">
        <v>0</v>
      </c>
      <c r="E292" s="46">
        <v>0</v>
      </c>
      <c r="F292" s="46">
        <v>0</v>
      </c>
    </row>
    <row r="293" spans="1:6" x14ac:dyDescent="0.25">
      <c r="A293" s="42" t="s">
        <v>371</v>
      </c>
      <c r="B293" s="42" t="s">
        <v>372</v>
      </c>
      <c r="C293" s="46">
        <v>0</v>
      </c>
      <c r="D293" s="46">
        <v>182328862</v>
      </c>
      <c r="E293" s="46">
        <v>182628862</v>
      </c>
      <c r="F293" s="46">
        <v>300000</v>
      </c>
    </row>
    <row r="294" spans="1:6" x14ac:dyDescent="0.25">
      <c r="A294" s="42" t="s">
        <v>373</v>
      </c>
      <c r="B294" s="42" t="s">
        <v>372</v>
      </c>
      <c r="C294" s="46">
        <v>0</v>
      </c>
      <c r="D294" s="46">
        <v>182328862</v>
      </c>
      <c r="E294" s="46">
        <v>182628862</v>
      </c>
      <c r="F294" s="46">
        <v>300000</v>
      </c>
    </row>
    <row r="295" spans="1:6" ht="30" x14ac:dyDescent="0.25">
      <c r="A295" s="42" t="s">
        <v>374</v>
      </c>
      <c r="B295" s="42" t="s">
        <v>375</v>
      </c>
      <c r="C295" s="46">
        <v>0</v>
      </c>
      <c r="D295" s="46">
        <v>927735738</v>
      </c>
      <c r="E295" s="46">
        <v>927735738</v>
      </c>
      <c r="F295" s="46">
        <v>0</v>
      </c>
    </row>
    <row r="296" spans="1:6" ht="30" x14ac:dyDescent="0.25">
      <c r="A296" s="42" t="s">
        <v>376</v>
      </c>
      <c r="B296" s="42" t="s">
        <v>375</v>
      </c>
      <c r="C296" s="46">
        <v>0</v>
      </c>
      <c r="D296" s="46">
        <v>927735738</v>
      </c>
      <c r="E296" s="46">
        <v>927735738</v>
      </c>
      <c r="F296" s="46">
        <v>0</v>
      </c>
    </row>
    <row r="297" spans="1:6" x14ac:dyDescent="0.25">
      <c r="A297" s="42" t="s">
        <v>377</v>
      </c>
      <c r="B297" s="42" t="s">
        <v>378</v>
      </c>
      <c r="C297" s="46">
        <v>0</v>
      </c>
      <c r="D297" s="46">
        <v>159770904</v>
      </c>
      <c r="E297" s="46">
        <v>159770904</v>
      </c>
      <c r="F297" s="46">
        <v>0</v>
      </c>
    </row>
    <row r="298" spans="1:6" x14ac:dyDescent="0.25">
      <c r="A298" s="42" t="s">
        <v>379</v>
      </c>
      <c r="B298" s="42" t="s">
        <v>378</v>
      </c>
      <c r="C298" s="46">
        <v>0</v>
      </c>
      <c r="D298" s="46">
        <v>159770904</v>
      </c>
      <c r="E298" s="46">
        <v>159770904</v>
      </c>
      <c r="F298" s="46">
        <v>0</v>
      </c>
    </row>
    <row r="299" spans="1:6" x14ac:dyDescent="0.25">
      <c r="A299" s="42">
        <v>2436</v>
      </c>
      <c r="B299" s="42" t="s">
        <v>380</v>
      </c>
      <c r="C299" s="46">
        <v>1235796761</v>
      </c>
      <c r="D299" s="46">
        <v>9497929845</v>
      </c>
      <c r="E299" s="46">
        <v>9769768046</v>
      </c>
      <c r="F299" s="46">
        <v>1507634962</v>
      </c>
    </row>
    <row r="300" spans="1:6" x14ac:dyDescent="0.25">
      <c r="A300" s="42" t="s">
        <v>381</v>
      </c>
      <c r="B300" s="42" t="s">
        <v>382</v>
      </c>
      <c r="C300" s="46">
        <v>20609755</v>
      </c>
      <c r="D300" s="46">
        <v>122699237</v>
      </c>
      <c r="E300" s="46">
        <v>112253236</v>
      </c>
      <c r="F300" s="46">
        <v>10163754</v>
      </c>
    </row>
    <row r="301" spans="1:6" x14ac:dyDescent="0.25">
      <c r="A301" s="42" t="s">
        <v>383</v>
      </c>
      <c r="B301" s="42" t="s">
        <v>384</v>
      </c>
      <c r="C301" s="46">
        <v>20609755</v>
      </c>
      <c r="D301" s="46">
        <v>66495237</v>
      </c>
      <c r="E301" s="46">
        <v>56049236</v>
      </c>
      <c r="F301" s="46">
        <v>10163754</v>
      </c>
    </row>
    <row r="302" spans="1:6" x14ac:dyDescent="0.25">
      <c r="A302" s="42" t="s">
        <v>385</v>
      </c>
      <c r="B302" s="42" t="s">
        <v>386</v>
      </c>
      <c r="C302" s="46">
        <v>0</v>
      </c>
      <c r="D302" s="46">
        <v>56204000</v>
      </c>
      <c r="E302" s="46">
        <v>56204000</v>
      </c>
      <c r="F302" s="46">
        <v>0</v>
      </c>
    </row>
    <row r="303" spans="1:6" x14ac:dyDescent="0.25">
      <c r="A303" s="42" t="s">
        <v>387</v>
      </c>
      <c r="B303" s="42" t="s">
        <v>388</v>
      </c>
      <c r="C303" s="46">
        <v>0</v>
      </c>
      <c r="D303" s="46">
        <v>14438328</v>
      </c>
      <c r="E303" s="46">
        <v>14438328</v>
      </c>
      <c r="F303" s="46">
        <v>0</v>
      </c>
    </row>
    <row r="304" spans="1:6" x14ac:dyDescent="0.25">
      <c r="A304" s="42" t="s">
        <v>389</v>
      </c>
      <c r="B304" s="42" t="s">
        <v>384</v>
      </c>
      <c r="C304" s="46">
        <v>0</v>
      </c>
      <c r="D304" s="46">
        <v>7219328</v>
      </c>
      <c r="E304" s="46">
        <v>7219328</v>
      </c>
      <c r="F304" s="46">
        <v>0</v>
      </c>
    </row>
    <row r="305" spans="1:6" x14ac:dyDescent="0.25">
      <c r="A305" s="42" t="s">
        <v>390</v>
      </c>
      <c r="B305" s="42" t="s">
        <v>386</v>
      </c>
      <c r="C305" s="46">
        <v>0</v>
      </c>
      <c r="D305" s="46">
        <v>7219000</v>
      </c>
      <c r="E305" s="46">
        <v>7219000</v>
      </c>
      <c r="F305" s="46">
        <v>0</v>
      </c>
    </row>
    <row r="306" spans="1:6" x14ac:dyDescent="0.25">
      <c r="A306" s="42" t="s">
        <v>391</v>
      </c>
      <c r="B306" s="42" t="s">
        <v>392</v>
      </c>
      <c r="C306" s="46">
        <v>1975263</v>
      </c>
      <c r="D306" s="46">
        <v>89156605</v>
      </c>
      <c r="E306" s="46">
        <v>92050200</v>
      </c>
      <c r="F306" s="46">
        <v>4868858</v>
      </c>
    </row>
    <row r="307" spans="1:6" x14ac:dyDescent="0.25">
      <c r="A307" s="42" t="s">
        <v>393</v>
      </c>
      <c r="B307" s="42" t="s">
        <v>384</v>
      </c>
      <c r="C307" s="46">
        <v>1975263</v>
      </c>
      <c r="D307" s="46">
        <v>44578605</v>
      </c>
      <c r="E307" s="46">
        <v>47472200</v>
      </c>
      <c r="F307" s="46">
        <v>4868858</v>
      </c>
    </row>
    <row r="308" spans="1:6" x14ac:dyDescent="0.25">
      <c r="A308" s="42" t="s">
        <v>394</v>
      </c>
      <c r="B308" s="42" t="s">
        <v>386</v>
      </c>
      <c r="C308" s="46">
        <v>0</v>
      </c>
      <c r="D308" s="46">
        <v>44578000</v>
      </c>
      <c r="E308" s="46">
        <v>44578000</v>
      </c>
      <c r="F308" s="46">
        <v>0</v>
      </c>
    </row>
    <row r="309" spans="1:6" x14ac:dyDescent="0.25">
      <c r="A309" s="42" t="s">
        <v>395</v>
      </c>
      <c r="B309" s="42" t="s">
        <v>396</v>
      </c>
      <c r="C309" s="46">
        <v>0</v>
      </c>
      <c r="D309" s="46">
        <v>14489504</v>
      </c>
      <c r="E309" s="46">
        <v>21425997</v>
      </c>
      <c r="F309" s="46">
        <v>6936493</v>
      </c>
    </row>
    <row r="310" spans="1:6" x14ac:dyDescent="0.25">
      <c r="A310" s="42" t="s">
        <v>397</v>
      </c>
      <c r="B310" s="42" t="s">
        <v>384</v>
      </c>
      <c r="C310" s="46">
        <v>0</v>
      </c>
      <c r="D310" s="46">
        <v>7502504</v>
      </c>
      <c r="E310" s="46">
        <v>14438997</v>
      </c>
      <c r="F310" s="46">
        <v>6936493</v>
      </c>
    </row>
    <row r="311" spans="1:6" x14ac:dyDescent="0.25">
      <c r="A311" s="42" t="s">
        <v>398</v>
      </c>
      <c r="B311" s="42" t="s">
        <v>386</v>
      </c>
      <c r="C311" s="46">
        <v>0</v>
      </c>
      <c r="D311" s="46">
        <v>6987000</v>
      </c>
      <c r="E311" s="46">
        <v>6987000</v>
      </c>
      <c r="F311" s="46">
        <v>0</v>
      </c>
    </row>
    <row r="312" spans="1:6" x14ac:dyDescent="0.25">
      <c r="A312" s="42" t="s">
        <v>399</v>
      </c>
      <c r="B312" s="42" t="s">
        <v>400</v>
      </c>
      <c r="C312" s="46">
        <v>0</v>
      </c>
      <c r="D312" s="46">
        <v>0</v>
      </c>
      <c r="E312" s="46">
        <v>0</v>
      </c>
      <c r="F312" s="46">
        <v>0</v>
      </c>
    </row>
    <row r="313" spans="1:6" x14ac:dyDescent="0.25">
      <c r="A313" s="42" t="s">
        <v>401</v>
      </c>
      <c r="B313" s="42" t="s">
        <v>384</v>
      </c>
      <c r="C313" s="46">
        <v>0</v>
      </c>
      <c r="D313" s="46">
        <v>0</v>
      </c>
      <c r="E313" s="46">
        <v>0</v>
      </c>
      <c r="F313" s="46">
        <v>0</v>
      </c>
    </row>
    <row r="314" spans="1:6" x14ac:dyDescent="0.25">
      <c r="A314" s="42" t="s">
        <v>402</v>
      </c>
      <c r="B314" s="42" t="s">
        <v>386</v>
      </c>
      <c r="C314" s="46">
        <v>0</v>
      </c>
      <c r="D314" s="46">
        <v>0</v>
      </c>
      <c r="E314" s="46">
        <v>0</v>
      </c>
      <c r="F314" s="46">
        <v>0</v>
      </c>
    </row>
    <row r="315" spans="1:6" x14ac:dyDescent="0.25">
      <c r="A315" s="42" t="s">
        <v>403</v>
      </c>
      <c r="B315" s="42" t="s">
        <v>404</v>
      </c>
      <c r="C315" s="46">
        <v>0</v>
      </c>
      <c r="D315" s="46">
        <v>7035631</v>
      </c>
      <c r="E315" s="46">
        <v>7035631</v>
      </c>
      <c r="F315" s="46">
        <v>0</v>
      </c>
    </row>
    <row r="316" spans="1:6" x14ac:dyDescent="0.25">
      <c r="A316" s="42" t="s">
        <v>405</v>
      </c>
      <c r="B316" s="42" t="s">
        <v>384</v>
      </c>
      <c r="C316" s="46">
        <v>0</v>
      </c>
      <c r="D316" s="46">
        <v>3517631</v>
      </c>
      <c r="E316" s="46">
        <v>3517631</v>
      </c>
      <c r="F316" s="46">
        <v>0</v>
      </c>
    </row>
    <row r="317" spans="1:6" x14ac:dyDescent="0.25">
      <c r="A317" s="42" t="s">
        <v>406</v>
      </c>
      <c r="B317" s="42" t="s">
        <v>386</v>
      </c>
      <c r="C317" s="46">
        <v>0</v>
      </c>
      <c r="D317" s="46">
        <v>3518000</v>
      </c>
      <c r="E317" s="46">
        <v>3518000</v>
      </c>
      <c r="F317" s="46">
        <v>0</v>
      </c>
    </row>
    <row r="318" spans="1:6" x14ac:dyDescent="0.25">
      <c r="A318" s="42" t="s">
        <v>407</v>
      </c>
      <c r="B318" s="42" t="s">
        <v>408</v>
      </c>
      <c r="C318" s="46">
        <v>0</v>
      </c>
      <c r="D318" s="46">
        <v>0</v>
      </c>
      <c r="E318" s="46">
        <v>0</v>
      </c>
      <c r="F318" s="46">
        <v>0</v>
      </c>
    </row>
    <row r="319" spans="1:6" x14ac:dyDescent="0.25">
      <c r="A319" s="42" t="s">
        <v>409</v>
      </c>
      <c r="B319" s="42" t="s">
        <v>384</v>
      </c>
      <c r="C319" s="46">
        <v>0</v>
      </c>
      <c r="D319" s="46">
        <v>0</v>
      </c>
      <c r="E319" s="46">
        <v>0</v>
      </c>
      <c r="F319" s="46">
        <v>0</v>
      </c>
    </row>
    <row r="320" spans="1:6" x14ac:dyDescent="0.25">
      <c r="A320" s="42" t="s">
        <v>410</v>
      </c>
      <c r="B320" s="42" t="s">
        <v>386</v>
      </c>
      <c r="C320" s="46">
        <v>0</v>
      </c>
      <c r="D320" s="46">
        <v>0</v>
      </c>
      <c r="E320" s="46">
        <v>0</v>
      </c>
      <c r="F320" s="46">
        <v>0</v>
      </c>
    </row>
    <row r="321" spans="1:6" ht="30" x14ac:dyDescent="0.25">
      <c r="A321" s="42" t="s">
        <v>411</v>
      </c>
      <c r="B321" s="42" t="s">
        <v>412</v>
      </c>
      <c r="C321" s="46">
        <v>0</v>
      </c>
      <c r="D321" s="46">
        <v>0</v>
      </c>
      <c r="E321" s="46">
        <v>0</v>
      </c>
      <c r="F321" s="46">
        <v>0</v>
      </c>
    </row>
    <row r="322" spans="1:6" x14ac:dyDescent="0.25">
      <c r="A322" s="42" t="s">
        <v>413</v>
      </c>
      <c r="B322" s="42" t="s">
        <v>386</v>
      </c>
      <c r="C322" s="46">
        <v>0</v>
      </c>
      <c r="D322" s="46">
        <v>0</v>
      </c>
      <c r="E322" s="46">
        <v>0</v>
      </c>
      <c r="F322" s="46">
        <v>0</v>
      </c>
    </row>
    <row r="323" spans="1:6" x14ac:dyDescent="0.25">
      <c r="A323" s="42" t="s">
        <v>414</v>
      </c>
      <c r="B323" s="42" t="s">
        <v>415</v>
      </c>
      <c r="C323" s="46">
        <v>0</v>
      </c>
      <c r="D323" s="46">
        <v>0</v>
      </c>
      <c r="E323" s="46">
        <v>0</v>
      </c>
      <c r="F323" s="46">
        <v>0</v>
      </c>
    </row>
    <row r="324" spans="1:6" x14ac:dyDescent="0.25">
      <c r="A324" s="42" t="s">
        <v>416</v>
      </c>
      <c r="B324" s="42" t="s">
        <v>384</v>
      </c>
      <c r="C324" s="46">
        <v>0</v>
      </c>
      <c r="D324" s="46">
        <v>0</v>
      </c>
      <c r="E324" s="46">
        <v>0</v>
      </c>
      <c r="F324" s="46">
        <v>0</v>
      </c>
    </row>
    <row r="325" spans="1:6" x14ac:dyDescent="0.25">
      <c r="A325" s="42" t="s">
        <v>417</v>
      </c>
      <c r="B325" s="42" t="s">
        <v>418</v>
      </c>
      <c r="C325" s="46">
        <v>1141699462</v>
      </c>
      <c r="D325" s="46">
        <v>8878760231</v>
      </c>
      <c r="E325" s="46">
        <v>9192703133</v>
      </c>
      <c r="F325" s="46">
        <v>1455642364</v>
      </c>
    </row>
    <row r="326" spans="1:6" x14ac:dyDescent="0.25">
      <c r="A326" s="42" t="s">
        <v>419</v>
      </c>
      <c r="B326" s="42" t="s">
        <v>384</v>
      </c>
      <c r="C326" s="46">
        <v>1141699462</v>
      </c>
      <c r="D326" s="46">
        <v>4880375231</v>
      </c>
      <c r="E326" s="46">
        <v>5194318133</v>
      </c>
      <c r="F326" s="46">
        <v>1455642364</v>
      </c>
    </row>
    <row r="327" spans="1:6" x14ac:dyDescent="0.25">
      <c r="A327" s="42" t="s">
        <v>420</v>
      </c>
      <c r="B327" s="42" t="s">
        <v>386</v>
      </c>
      <c r="C327" s="46">
        <v>0</v>
      </c>
      <c r="D327" s="46">
        <v>3998385000</v>
      </c>
      <c r="E327" s="46">
        <v>3998385000</v>
      </c>
      <c r="F327" s="46">
        <v>0</v>
      </c>
    </row>
    <row r="328" spans="1:6" x14ac:dyDescent="0.25">
      <c r="A328" s="42" t="s">
        <v>421</v>
      </c>
      <c r="B328" s="42" t="s">
        <v>422</v>
      </c>
      <c r="C328" s="46">
        <v>15228321</v>
      </c>
      <c r="D328" s="46">
        <v>173191201</v>
      </c>
      <c r="E328" s="46">
        <v>175644287</v>
      </c>
      <c r="F328" s="46">
        <v>17681407</v>
      </c>
    </row>
    <row r="329" spans="1:6" x14ac:dyDescent="0.25">
      <c r="A329" s="42" t="s">
        <v>423</v>
      </c>
      <c r="B329" s="42" t="s">
        <v>424</v>
      </c>
      <c r="C329" s="46">
        <v>15228321</v>
      </c>
      <c r="D329" s="46">
        <v>86795201</v>
      </c>
      <c r="E329" s="46">
        <v>89248287</v>
      </c>
      <c r="F329" s="46">
        <v>17681407</v>
      </c>
    </row>
    <row r="330" spans="1:6" x14ac:dyDescent="0.25">
      <c r="A330" s="42" t="s">
        <v>425</v>
      </c>
      <c r="B330" s="42" t="s">
        <v>426</v>
      </c>
      <c r="C330" s="46">
        <v>0</v>
      </c>
      <c r="D330" s="46">
        <v>86396000</v>
      </c>
      <c r="E330" s="46">
        <v>86396000</v>
      </c>
      <c r="F330" s="46">
        <v>0</v>
      </c>
    </row>
    <row r="331" spans="1:6" ht="30" x14ac:dyDescent="0.25">
      <c r="A331" s="42" t="s">
        <v>427</v>
      </c>
      <c r="B331" s="42" t="s">
        <v>428</v>
      </c>
      <c r="C331" s="46">
        <v>0</v>
      </c>
      <c r="D331" s="46">
        <v>0</v>
      </c>
      <c r="E331" s="46">
        <v>0</v>
      </c>
      <c r="F331" s="46">
        <v>0</v>
      </c>
    </row>
    <row r="332" spans="1:6" ht="30" x14ac:dyDescent="0.25">
      <c r="A332" s="42" t="s">
        <v>429</v>
      </c>
      <c r="B332" s="42" t="s">
        <v>430</v>
      </c>
      <c r="C332" s="46">
        <v>0</v>
      </c>
      <c r="D332" s="46">
        <v>0</v>
      </c>
      <c r="E332" s="46">
        <v>0</v>
      </c>
      <c r="F332" s="46">
        <v>0</v>
      </c>
    </row>
    <row r="333" spans="1:6" x14ac:dyDescent="0.25">
      <c r="A333" s="42" t="s">
        <v>431</v>
      </c>
      <c r="B333" s="42" t="s">
        <v>432</v>
      </c>
      <c r="C333" s="46">
        <v>0</v>
      </c>
      <c r="D333" s="46">
        <v>0</v>
      </c>
      <c r="E333" s="46">
        <v>0</v>
      </c>
      <c r="F333" s="46">
        <v>0</v>
      </c>
    </row>
    <row r="334" spans="1:6" x14ac:dyDescent="0.25">
      <c r="A334" s="42" t="s">
        <v>433</v>
      </c>
      <c r="B334" s="42" t="s">
        <v>384</v>
      </c>
      <c r="C334" s="46">
        <v>0</v>
      </c>
      <c r="D334" s="46">
        <v>0</v>
      </c>
      <c r="E334" s="46">
        <v>0</v>
      </c>
      <c r="F334" s="46">
        <v>0</v>
      </c>
    </row>
    <row r="335" spans="1:6" x14ac:dyDescent="0.25">
      <c r="A335" s="42" t="s">
        <v>434</v>
      </c>
      <c r="B335" s="42" t="s">
        <v>386</v>
      </c>
      <c r="C335" s="46">
        <v>0</v>
      </c>
      <c r="D335" s="46">
        <v>0</v>
      </c>
      <c r="E335" s="46">
        <v>0</v>
      </c>
      <c r="F335" s="46">
        <v>0</v>
      </c>
    </row>
    <row r="336" spans="1:6" ht="30" x14ac:dyDescent="0.25">
      <c r="A336" s="42" t="s">
        <v>435</v>
      </c>
      <c r="B336" s="42" t="s">
        <v>436</v>
      </c>
      <c r="C336" s="46">
        <v>56283960</v>
      </c>
      <c r="D336" s="46">
        <v>198159108</v>
      </c>
      <c r="E336" s="46">
        <v>154217234</v>
      </c>
      <c r="F336" s="46">
        <v>12342086</v>
      </c>
    </row>
    <row r="337" spans="1:6" x14ac:dyDescent="0.25">
      <c r="A337" s="42" t="s">
        <v>437</v>
      </c>
      <c r="B337" s="42" t="s">
        <v>384</v>
      </c>
      <c r="C337" s="46">
        <v>56283960</v>
      </c>
      <c r="D337" s="46">
        <v>99989108</v>
      </c>
      <c r="E337" s="46">
        <v>56047234</v>
      </c>
      <c r="F337" s="46">
        <v>12342086</v>
      </c>
    </row>
    <row r="338" spans="1:6" x14ac:dyDescent="0.25">
      <c r="A338" s="42" t="s">
        <v>438</v>
      </c>
      <c r="B338" s="42" t="s">
        <v>386</v>
      </c>
      <c r="C338" s="46">
        <v>0</v>
      </c>
      <c r="D338" s="46">
        <v>98170000</v>
      </c>
      <c r="E338" s="46">
        <v>98170000</v>
      </c>
      <c r="F338" s="46">
        <v>0</v>
      </c>
    </row>
    <row r="339" spans="1:6" ht="30" x14ac:dyDescent="0.25">
      <c r="A339" s="42" t="s">
        <v>439</v>
      </c>
      <c r="B339" s="42" t="s">
        <v>440</v>
      </c>
      <c r="C339" s="46">
        <v>0</v>
      </c>
      <c r="D339" s="46">
        <v>0</v>
      </c>
      <c r="E339" s="46">
        <v>0</v>
      </c>
      <c r="F339" s="46">
        <v>0</v>
      </c>
    </row>
    <row r="340" spans="1:6" x14ac:dyDescent="0.25">
      <c r="A340" s="42" t="s">
        <v>441</v>
      </c>
      <c r="B340" s="42" t="s">
        <v>384</v>
      </c>
      <c r="C340" s="46">
        <v>0</v>
      </c>
      <c r="D340" s="46">
        <v>0</v>
      </c>
      <c r="E340" s="46">
        <v>0</v>
      </c>
      <c r="F340" s="46">
        <v>0</v>
      </c>
    </row>
    <row r="341" spans="1:6" x14ac:dyDescent="0.25">
      <c r="A341" s="42" t="s">
        <v>442</v>
      </c>
      <c r="B341" s="42" t="s">
        <v>443</v>
      </c>
      <c r="C341" s="46">
        <v>0</v>
      </c>
      <c r="D341" s="46">
        <v>0</v>
      </c>
      <c r="E341" s="46">
        <v>0</v>
      </c>
      <c r="F341" s="46">
        <v>0</v>
      </c>
    </row>
    <row r="342" spans="1:6" x14ac:dyDescent="0.25">
      <c r="A342" s="42" t="s">
        <v>444</v>
      </c>
      <c r="B342" s="42" t="s">
        <v>384</v>
      </c>
      <c r="C342" s="46">
        <v>0</v>
      </c>
      <c r="D342" s="46">
        <v>0</v>
      </c>
      <c r="E342" s="46">
        <v>0</v>
      </c>
      <c r="F342" s="46">
        <v>0</v>
      </c>
    </row>
    <row r="343" spans="1:6" x14ac:dyDescent="0.25">
      <c r="A343" s="42" t="s">
        <v>445</v>
      </c>
      <c r="B343" s="42" t="s">
        <v>386</v>
      </c>
      <c r="C343" s="46">
        <v>0</v>
      </c>
      <c r="D343" s="46">
        <v>0</v>
      </c>
      <c r="E343" s="46">
        <v>0</v>
      </c>
      <c r="F343" s="46">
        <v>0</v>
      </c>
    </row>
    <row r="344" spans="1:6" x14ac:dyDescent="0.25">
      <c r="A344" s="42" t="s">
        <v>446</v>
      </c>
      <c r="B344" s="42" t="s">
        <v>447</v>
      </c>
      <c r="C344" s="46">
        <v>0</v>
      </c>
      <c r="D344" s="46">
        <v>0</v>
      </c>
      <c r="E344" s="46">
        <v>0</v>
      </c>
      <c r="F344" s="46">
        <v>0</v>
      </c>
    </row>
    <row r="345" spans="1:6" x14ac:dyDescent="0.25">
      <c r="A345" s="42" t="s">
        <v>448</v>
      </c>
      <c r="B345" s="42" t="s">
        <v>384</v>
      </c>
      <c r="C345" s="46">
        <v>0</v>
      </c>
      <c r="D345" s="46">
        <v>0</v>
      </c>
      <c r="E345" s="46">
        <v>0</v>
      </c>
      <c r="F345" s="46">
        <v>0</v>
      </c>
    </row>
    <row r="346" spans="1:6" x14ac:dyDescent="0.25">
      <c r="A346" s="42" t="s">
        <v>449</v>
      </c>
      <c r="B346" s="42" t="s">
        <v>386</v>
      </c>
      <c r="C346" s="46">
        <v>0</v>
      </c>
      <c r="D346" s="46">
        <v>0</v>
      </c>
      <c r="E346" s="46">
        <v>0</v>
      </c>
      <c r="F346" s="46">
        <v>0</v>
      </c>
    </row>
    <row r="347" spans="1:6" x14ac:dyDescent="0.25">
      <c r="A347" s="42">
        <v>2440</v>
      </c>
      <c r="B347" s="42" t="s">
        <v>450</v>
      </c>
      <c r="C347" s="46">
        <v>0</v>
      </c>
      <c r="D347" s="46">
        <v>21452200</v>
      </c>
      <c r="E347" s="46">
        <v>21452200</v>
      </c>
      <c r="F347" s="46">
        <v>0</v>
      </c>
    </row>
    <row r="348" spans="1:6" x14ac:dyDescent="0.25">
      <c r="A348" s="42" t="s">
        <v>451</v>
      </c>
      <c r="B348" s="42" t="s">
        <v>452</v>
      </c>
      <c r="C348" s="46">
        <v>0</v>
      </c>
      <c r="D348" s="46">
        <v>0</v>
      </c>
      <c r="E348" s="46">
        <v>0</v>
      </c>
      <c r="F348" s="46">
        <v>0</v>
      </c>
    </row>
    <row r="349" spans="1:6" x14ac:dyDescent="0.25">
      <c r="A349" s="42" t="s">
        <v>453</v>
      </c>
      <c r="B349" s="42" t="s">
        <v>452</v>
      </c>
      <c r="C349" s="46">
        <v>0</v>
      </c>
      <c r="D349" s="46">
        <v>0</v>
      </c>
      <c r="E349" s="46">
        <v>0</v>
      </c>
      <c r="F349" s="46">
        <v>0</v>
      </c>
    </row>
    <row r="350" spans="1:6" x14ac:dyDescent="0.25">
      <c r="A350" s="42" t="s">
        <v>454</v>
      </c>
      <c r="B350" s="42" t="s">
        <v>455</v>
      </c>
      <c r="C350" s="46">
        <v>0</v>
      </c>
      <c r="D350" s="46">
        <v>0</v>
      </c>
      <c r="E350" s="46">
        <v>0</v>
      </c>
      <c r="F350" s="46">
        <v>0</v>
      </c>
    </row>
    <row r="351" spans="1:6" x14ac:dyDescent="0.25">
      <c r="A351" s="42" t="s">
        <v>456</v>
      </c>
      <c r="B351" s="42" t="s">
        <v>455</v>
      </c>
      <c r="C351" s="46">
        <v>0</v>
      </c>
      <c r="D351" s="46">
        <v>0</v>
      </c>
      <c r="E351" s="46">
        <v>0</v>
      </c>
      <c r="F351" s="46">
        <v>0</v>
      </c>
    </row>
    <row r="352" spans="1:6" x14ac:dyDescent="0.25">
      <c r="A352" s="42" t="s">
        <v>457</v>
      </c>
      <c r="B352" s="42" t="s">
        <v>458</v>
      </c>
      <c r="C352" s="46">
        <v>0</v>
      </c>
      <c r="D352" s="46">
        <v>21452200</v>
      </c>
      <c r="E352" s="46">
        <v>21452200</v>
      </c>
      <c r="F352" s="46">
        <v>0</v>
      </c>
    </row>
    <row r="353" spans="1:6" x14ac:dyDescent="0.25">
      <c r="A353" s="42" t="s">
        <v>459</v>
      </c>
      <c r="B353" s="42" t="s">
        <v>458</v>
      </c>
      <c r="C353" s="46">
        <v>0</v>
      </c>
      <c r="D353" s="46">
        <v>21452200</v>
      </c>
      <c r="E353" s="46">
        <v>21452200</v>
      </c>
      <c r="F353" s="46">
        <v>0</v>
      </c>
    </row>
    <row r="354" spans="1:6" x14ac:dyDescent="0.25">
      <c r="A354" s="42">
        <v>2445</v>
      </c>
      <c r="B354" s="42" t="s">
        <v>986</v>
      </c>
      <c r="C354" s="46">
        <v>11839940.35</v>
      </c>
      <c r="D354" s="46">
        <v>23913703.09</v>
      </c>
      <c r="E354" s="46">
        <v>18727121.199999999</v>
      </c>
      <c r="F354" s="46">
        <v>6653358.46</v>
      </c>
    </row>
    <row r="355" spans="1:6" x14ac:dyDescent="0.25">
      <c r="A355" s="42" t="s">
        <v>985</v>
      </c>
      <c r="B355" s="42" t="s">
        <v>983</v>
      </c>
      <c r="C355" s="46">
        <v>11839940.35</v>
      </c>
      <c r="D355" s="46">
        <v>11956703.09</v>
      </c>
      <c r="E355" s="46">
        <v>6770121.2000000002</v>
      </c>
      <c r="F355" s="46">
        <v>6653358.46</v>
      </c>
    </row>
    <row r="356" spans="1:6" x14ac:dyDescent="0.25">
      <c r="A356" s="42" t="s">
        <v>984</v>
      </c>
      <c r="B356" s="42" t="s">
        <v>983</v>
      </c>
      <c r="C356" s="46">
        <v>11839940.35</v>
      </c>
      <c r="D356" s="46">
        <v>11956703.09</v>
      </c>
      <c r="E356" s="46">
        <v>6770121.2000000002</v>
      </c>
      <c r="F356" s="46">
        <v>6653358.46</v>
      </c>
    </row>
    <row r="357" spans="1:6" x14ac:dyDescent="0.25">
      <c r="A357" s="42" t="s">
        <v>1030</v>
      </c>
      <c r="B357" s="42" t="s">
        <v>1031</v>
      </c>
      <c r="C357" s="46">
        <v>0</v>
      </c>
      <c r="D357" s="46">
        <v>11957000</v>
      </c>
      <c r="E357" s="46">
        <v>11957000</v>
      </c>
      <c r="F357" s="46">
        <v>0</v>
      </c>
    </row>
    <row r="358" spans="1:6" x14ac:dyDescent="0.25">
      <c r="A358" s="42" t="s">
        <v>1032</v>
      </c>
      <c r="B358" s="42" t="s">
        <v>1031</v>
      </c>
      <c r="C358" s="46">
        <v>0</v>
      </c>
      <c r="D358" s="46">
        <v>11957000</v>
      </c>
      <c r="E358" s="46">
        <v>11957000</v>
      </c>
      <c r="F358" s="46">
        <v>0</v>
      </c>
    </row>
    <row r="359" spans="1:6" x14ac:dyDescent="0.25">
      <c r="A359" s="42">
        <v>2460</v>
      </c>
      <c r="B359" s="42" t="s">
        <v>460</v>
      </c>
      <c r="C359" s="46">
        <v>0</v>
      </c>
      <c r="D359" s="46">
        <v>0</v>
      </c>
      <c r="E359" s="46">
        <v>0</v>
      </c>
      <c r="F359" s="46">
        <v>0</v>
      </c>
    </row>
    <row r="360" spans="1:6" x14ac:dyDescent="0.25">
      <c r="A360" s="42" t="s">
        <v>461</v>
      </c>
      <c r="B360" s="42" t="s">
        <v>462</v>
      </c>
      <c r="C360" s="46">
        <v>0</v>
      </c>
      <c r="D360" s="46">
        <v>0</v>
      </c>
      <c r="E360" s="46">
        <v>0</v>
      </c>
      <c r="F360" s="46">
        <v>0</v>
      </c>
    </row>
    <row r="361" spans="1:6" x14ac:dyDescent="0.25">
      <c r="A361" s="42" t="s">
        <v>463</v>
      </c>
      <c r="B361" s="42" t="s">
        <v>462</v>
      </c>
      <c r="C361" s="46">
        <v>0</v>
      </c>
      <c r="D361" s="46">
        <v>0</v>
      </c>
      <c r="E361" s="46">
        <v>0</v>
      </c>
      <c r="F361" s="46">
        <v>0</v>
      </c>
    </row>
    <row r="362" spans="1:6" x14ac:dyDescent="0.25">
      <c r="A362" s="42">
        <v>2490</v>
      </c>
      <c r="B362" s="42" t="s">
        <v>464</v>
      </c>
      <c r="C362" s="46">
        <v>1866974493</v>
      </c>
      <c r="D362" s="46">
        <v>14218221006.25</v>
      </c>
      <c r="E362" s="46">
        <v>14193037773.25</v>
      </c>
      <c r="F362" s="46">
        <v>1841791260</v>
      </c>
    </row>
    <row r="363" spans="1:6" x14ac:dyDescent="0.25">
      <c r="A363" s="42" t="s">
        <v>465</v>
      </c>
      <c r="B363" s="42" t="s">
        <v>466</v>
      </c>
      <c r="C363" s="46">
        <v>0</v>
      </c>
      <c r="D363" s="46">
        <v>272043854</v>
      </c>
      <c r="E363" s="46">
        <v>272043854</v>
      </c>
      <c r="F363" s="46">
        <v>0</v>
      </c>
    </row>
    <row r="364" spans="1:6" ht="30" x14ac:dyDescent="0.25">
      <c r="A364" s="42" t="s">
        <v>467</v>
      </c>
      <c r="B364" s="42" t="s">
        <v>468</v>
      </c>
      <c r="C364" s="46">
        <v>0</v>
      </c>
      <c r="D364" s="46">
        <v>272043854</v>
      </c>
      <c r="E364" s="46">
        <v>272043854</v>
      </c>
      <c r="F364" s="46">
        <v>0</v>
      </c>
    </row>
    <row r="365" spans="1:6" x14ac:dyDescent="0.25">
      <c r="A365" s="42" t="s">
        <v>469</v>
      </c>
      <c r="B365" s="42" t="s">
        <v>470</v>
      </c>
      <c r="C365" s="46">
        <v>0</v>
      </c>
      <c r="D365" s="46">
        <v>9356323.5</v>
      </c>
      <c r="E365" s="46">
        <v>9356323.5</v>
      </c>
      <c r="F365" s="46">
        <v>0</v>
      </c>
    </row>
    <row r="366" spans="1:6" x14ac:dyDescent="0.25">
      <c r="A366" s="42" t="s">
        <v>471</v>
      </c>
      <c r="B366" s="42" t="s">
        <v>470</v>
      </c>
      <c r="C366" s="46">
        <v>0</v>
      </c>
      <c r="D366" s="46">
        <v>9356323.5</v>
      </c>
      <c r="E366" s="46">
        <v>9356323.5</v>
      </c>
      <c r="F366" s="46">
        <v>0</v>
      </c>
    </row>
    <row r="367" spans="1:6" x14ac:dyDescent="0.25">
      <c r="A367" s="42" t="s">
        <v>472</v>
      </c>
      <c r="B367" s="42" t="s">
        <v>473</v>
      </c>
      <c r="C367" s="46">
        <v>0</v>
      </c>
      <c r="D367" s="46">
        <v>0</v>
      </c>
      <c r="E367" s="46">
        <v>0</v>
      </c>
      <c r="F367" s="46">
        <v>0</v>
      </c>
    </row>
    <row r="368" spans="1:6" x14ac:dyDescent="0.25">
      <c r="A368" s="42" t="s">
        <v>474</v>
      </c>
      <c r="B368" s="42" t="s">
        <v>473</v>
      </c>
      <c r="C368" s="46">
        <v>0</v>
      </c>
      <c r="D368" s="46">
        <v>0</v>
      </c>
      <c r="E368" s="46">
        <v>0</v>
      </c>
      <c r="F368" s="46">
        <v>0</v>
      </c>
    </row>
    <row r="369" spans="1:6" x14ac:dyDescent="0.25">
      <c r="A369" s="42" t="s">
        <v>475</v>
      </c>
      <c r="B369" s="42" t="s">
        <v>476</v>
      </c>
      <c r="C369" s="46">
        <v>7480906</v>
      </c>
      <c r="D369" s="46">
        <v>2995381</v>
      </c>
      <c r="E369" s="46">
        <v>2995381</v>
      </c>
      <c r="F369" s="46">
        <v>7480906</v>
      </c>
    </row>
    <row r="370" spans="1:6" x14ac:dyDescent="0.25">
      <c r="A370" s="42" t="s">
        <v>477</v>
      </c>
      <c r="B370" s="42" t="s">
        <v>476</v>
      </c>
      <c r="C370" s="46">
        <v>7480906</v>
      </c>
      <c r="D370" s="46">
        <v>2995381</v>
      </c>
      <c r="E370" s="46">
        <v>2995381</v>
      </c>
      <c r="F370" s="46">
        <v>7480906</v>
      </c>
    </row>
    <row r="371" spans="1:6" ht="30" x14ac:dyDescent="0.25">
      <c r="A371" s="42" t="s">
        <v>478</v>
      </c>
      <c r="B371" s="42" t="s">
        <v>479</v>
      </c>
      <c r="C371" s="46">
        <v>0</v>
      </c>
      <c r="D371" s="46">
        <v>662005700</v>
      </c>
      <c r="E371" s="46">
        <v>662005700</v>
      </c>
      <c r="F371" s="46">
        <v>0</v>
      </c>
    </row>
    <row r="372" spans="1:6" ht="30" x14ac:dyDescent="0.25">
      <c r="A372" s="42" t="s">
        <v>480</v>
      </c>
      <c r="B372" s="42" t="s">
        <v>481</v>
      </c>
      <c r="C372" s="46">
        <v>0</v>
      </c>
      <c r="D372" s="46">
        <v>441302200</v>
      </c>
      <c r="E372" s="46">
        <v>441302200</v>
      </c>
      <c r="F372" s="46">
        <v>0</v>
      </c>
    </row>
    <row r="373" spans="1:6" x14ac:dyDescent="0.25">
      <c r="A373" s="42" t="s">
        <v>482</v>
      </c>
      <c r="B373" s="42" t="s">
        <v>483</v>
      </c>
      <c r="C373" s="46">
        <v>0</v>
      </c>
      <c r="D373" s="46">
        <v>220703500</v>
      </c>
      <c r="E373" s="46">
        <v>220703500</v>
      </c>
      <c r="F373" s="46">
        <v>0</v>
      </c>
    </row>
    <row r="374" spans="1:6" x14ac:dyDescent="0.25">
      <c r="A374" s="42" t="s">
        <v>484</v>
      </c>
      <c r="B374" s="42" t="s">
        <v>485</v>
      </c>
      <c r="C374" s="46">
        <v>0</v>
      </c>
      <c r="D374" s="46">
        <v>0</v>
      </c>
      <c r="E374" s="46">
        <v>0</v>
      </c>
      <c r="F374" s="46">
        <v>0</v>
      </c>
    </row>
    <row r="375" spans="1:6" x14ac:dyDescent="0.25">
      <c r="A375" s="42" t="s">
        <v>486</v>
      </c>
      <c r="B375" s="42" t="s">
        <v>485</v>
      </c>
      <c r="C375" s="46">
        <v>0</v>
      </c>
      <c r="D375" s="46">
        <v>0</v>
      </c>
      <c r="E375" s="46">
        <v>0</v>
      </c>
      <c r="F375" s="46">
        <v>0</v>
      </c>
    </row>
    <row r="376" spans="1:6" x14ac:dyDescent="0.25">
      <c r="A376" s="42" t="s">
        <v>487</v>
      </c>
      <c r="B376" s="42" t="s">
        <v>488</v>
      </c>
      <c r="C376" s="46">
        <v>0</v>
      </c>
      <c r="D376" s="46">
        <v>1544139200</v>
      </c>
      <c r="E376" s="46">
        <v>1544139200</v>
      </c>
      <c r="F376" s="46">
        <v>0</v>
      </c>
    </row>
    <row r="377" spans="1:6" x14ac:dyDescent="0.25">
      <c r="A377" s="42" t="s">
        <v>489</v>
      </c>
      <c r="B377" s="42" t="s">
        <v>490</v>
      </c>
      <c r="C377" s="46">
        <v>0</v>
      </c>
      <c r="D377" s="46">
        <v>1323435700</v>
      </c>
      <c r="E377" s="46">
        <v>1323435700</v>
      </c>
      <c r="F377" s="46">
        <v>0</v>
      </c>
    </row>
    <row r="378" spans="1:6" x14ac:dyDescent="0.25">
      <c r="A378" s="42" t="s">
        <v>491</v>
      </c>
      <c r="B378" s="42" t="s">
        <v>492</v>
      </c>
      <c r="C378" s="46">
        <v>0</v>
      </c>
      <c r="D378" s="46">
        <v>220703500</v>
      </c>
      <c r="E378" s="46">
        <v>220703500</v>
      </c>
      <c r="F378" s="46">
        <v>0</v>
      </c>
    </row>
    <row r="379" spans="1:6" x14ac:dyDescent="0.25">
      <c r="A379" s="42" t="s">
        <v>493</v>
      </c>
      <c r="B379" s="42" t="s">
        <v>494</v>
      </c>
      <c r="C379" s="46">
        <v>0</v>
      </c>
      <c r="D379" s="46">
        <v>279767533</v>
      </c>
      <c r="E379" s="46">
        <v>279767533</v>
      </c>
      <c r="F379" s="46">
        <v>0</v>
      </c>
    </row>
    <row r="380" spans="1:6" x14ac:dyDescent="0.25">
      <c r="A380" s="42" t="s">
        <v>495</v>
      </c>
      <c r="B380" s="42" t="s">
        <v>494</v>
      </c>
      <c r="C380" s="46">
        <v>0</v>
      </c>
      <c r="D380" s="46">
        <v>279767533</v>
      </c>
      <c r="E380" s="46">
        <v>279767533</v>
      </c>
      <c r="F380" s="46">
        <v>0</v>
      </c>
    </row>
    <row r="381" spans="1:6" x14ac:dyDescent="0.25">
      <c r="A381" s="42" t="s">
        <v>496</v>
      </c>
      <c r="B381" s="42" t="s">
        <v>392</v>
      </c>
      <c r="C381" s="46">
        <v>1859493587</v>
      </c>
      <c r="D381" s="46">
        <v>10910601983.25</v>
      </c>
      <c r="E381" s="46">
        <v>10885418750.25</v>
      </c>
      <c r="F381" s="46">
        <v>1834310354</v>
      </c>
    </row>
    <row r="382" spans="1:6" x14ac:dyDescent="0.25">
      <c r="A382" s="42" t="s">
        <v>497</v>
      </c>
      <c r="B382" s="42" t="s">
        <v>392</v>
      </c>
      <c r="C382" s="46">
        <v>1859493587</v>
      </c>
      <c r="D382" s="46">
        <v>10910601983.25</v>
      </c>
      <c r="E382" s="46">
        <v>10885418750.25</v>
      </c>
      <c r="F382" s="46">
        <v>1834310354</v>
      </c>
    </row>
    <row r="383" spans="1:6" x14ac:dyDescent="0.25">
      <c r="A383" s="42" t="s">
        <v>498</v>
      </c>
      <c r="B383" s="42" t="s">
        <v>62</v>
      </c>
      <c r="C383" s="46">
        <v>0</v>
      </c>
      <c r="D383" s="46">
        <v>537311031.5</v>
      </c>
      <c r="E383" s="46">
        <v>537311031.5</v>
      </c>
      <c r="F383" s="46">
        <v>0</v>
      </c>
    </row>
    <row r="384" spans="1:6" x14ac:dyDescent="0.25">
      <c r="A384" s="42" t="s">
        <v>499</v>
      </c>
      <c r="B384" s="42" t="s">
        <v>62</v>
      </c>
      <c r="C384" s="46">
        <v>0</v>
      </c>
      <c r="D384" s="46">
        <v>537311031.5</v>
      </c>
      <c r="E384" s="46">
        <v>537311031.5</v>
      </c>
      <c r="F384" s="46">
        <v>0</v>
      </c>
    </row>
    <row r="385" spans="1:6" x14ac:dyDescent="0.25">
      <c r="A385" s="42" t="s">
        <v>500</v>
      </c>
      <c r="B385" s="42" t="s">
        <v>501</v>
      </c>
      <c r="C385" s="46">
        <v>0</v>
      </c>
      <c r="D385" s="46">
        <v>0</v>
      </c>
      <c r="E385" s="46">
        <v>0</v>
      </c>
      <c r="F385" s="46">
        <v>0</v>
      </c>
    </row>
    <row r="386" spans="1:6" x14ac:dyDescent="0.25">
      <c r="A386" s="42" t="s">
        <v>502</v>
      </c>
      <c r="B386" s="42" t="s">
        <v>501</v>
      </c>
      <c r="C386" s="46">
        <v>0</v>
      </c>
      <c r="D386" s="46">
        <v>0</v>
      </c>
      <c r="E386" s="46">
        <v>0</v>
      </c>
      <c r="F386" s="46">
        <v>0</v>
      </c>
    </row>
    <row r="387" spans="1:6" x14ac:dyDescent="0.25">
      <c r="A387" s="42" t="s">
        <v>503</v>
      </c>
      <c r="B387" s="42" t="s">
        <v>504</v>
      </c>
      <c r="C387" s="46">
        <v>26577492871.07</v>
      </c>
      <c r="D387" s="46">
        <v>54323259951</v>
      </c>
      <c r="E387" s="46">
        <v>48950197088.239998</v>
      </c>
      <c r="F387" s="46">
        <v>21204430008.310001</v>
      </c>
    </row>
    <row r="388" spans="1:6" x14ac:dyDescent="0.25">
      <c r="A388" s="42">
        <v>2511</v>
      </c>
      <c r="B388" s="42" t="s">
        <v>505</v>
      </c>
      <c r="C388" s="46">
        <v>23682899367.450001</v>
      </c>
      <c r="D388" s="46">
        <v>54131826437</v>
      </c>
      <c r="E388" s="46">
        <v>48591224559.239998</v>
      </c>
      <c r="F388" s="46">
        <v>18142297489.689999</v>
      </c>
    </row>
    <row r="389" spans="1:6" x14ac:dyDescent="0.25">
      <c r="A389" s="42" t="s">
        <v>506</v>
      </c>
      <c r="B389" s="42" t="s">
        <v>507</v>
      </c>
      <c r="C389" s="46">
        <v>726813.53</v>
      </c>
      <c r="D389" s="46">
        <v>21223620788.450001</v>
      </c>
      <c r="E389" s="46">
        <v>21223620788.450001</v>
      </c>
      <c r="F389" s="46">
        <v>726813.53</v>
      </c>
    </row>
    <row r="390" spans="1:6" x14ac:dyDescent="0.25">
      <c r="A390" s="42" t="s">
        <v>508</v>
      </c>
      <c r="B390" s="42" t="s">
        <v>507</v>
      </c>
      <c r="C390" s="46">
        <v>726813.53</v>
      </c>
      <c r="D390" s="46">
        <v>21223620788.450001</v>
      </c>
      <c r="E390" s="46">
        <v>21223620788.450001</v>
      </c>
      <c r="F390" s="46">
        <v>726813.53</v>
      </c>
    </row>
    <row r="391" spans="1:6" x14ac:dyDescent="0.25">
      <c r="A391" s="42" t="s">
        <v>509</v>
      </c>
      <c r="B391" s="42" t="s">
        <v>510</v>
      </c>
      <c r="C391" s="46">
        <v>0</v>
      </c>
      <c r="D391" s="46">
        <v>3326484067</v>
      </c>
      <c r="E391" s="46">
        <v>3326484067</v>
      </c>
      <c r="F391" s="46">
        <v>0</v>
      </c>
    </row>
    <row r="392" spans="1:6" x14ac:dyDescent="0.25">
      <c r="A392" s="42" t="s">
        <v>511</v>
      </c>
      <c r="B392" s="42" t="s">
        <v>510</v>
      </c>
      <c r="C392" s="46">
        <v>0</v>
      </c>
      <c r="D392" s="46">
        <v>3326484067</v>
      </c>
      <c r="E392" s="46">
        <v>3326484067</v>
      </c>
      <c r="F392" s="46">
        <v>0</v>
      </c>
    </row>
    <row r="393" spans="1:6" x14ac:dyDescent="0.25">
      <c r="A393" s="42" t="s">
        <v>512</v>
      </c>
      <c r="B393" s="42" t="s">
        <v>513</v>
      </c>
      <c r="C393" s="46">
        <v>7081940112.9399996</v>
      </c>
      <c r="D393" s="46">
        <v>2989965154</v>
      </c>
      <c r="E393" s="46">
        <v>1167957149</v>
      </c>
      <c r="F393" s="46">
        <v>5259932107.9399996</v>
      </c>
    </row>
    <row r="394" spans="1:6" x14ac:dyDescent="0.25">
      <c r="A394" s="42" t="s">
        <v>514</v>
      </c>
      <c r="B394" s="42" t="s">
        <v>513</v>
      </c>
      <c r="C394" s="46">
        <v>7081940112.9399996</v>
      </c>
      <c r="D394" s="46">
        <v>2989965154</v>
      </c>
      <c r="E394" s="46">
        <v>1167957149</v>
      </c>
      <c r="F394" s="46">
        <v>5259932107.9399996</v>
      </c>
    </row>
    <row r="395" spans="1:6" x14ac:dyDescent="0.25">
      <c r="A395" s="42" t="s">
        <v>515</v>
      </c>
      <c r="B395" s="42" t="s">
        <v>516</v>
      </c>
      <c r="C395" s="46">
        <v>3945134139.2800002</v>
      </c>
      <c r="D395" s="46">
        <v>2081592840</v>
      </c>
      <c r="E395" s="46">
        <v>987336077</v>
      </c>
      <c r="F395" s="46">
        <v>2850877376.2800002</v>
      </c>
    </row>
    <row r="396" spans="1:6" x14ac:dyDescent="0.25">
      <c r="A396" s="42" t="s">
        <v>517</v>
      </c>
      <c r="B396" s="42" t="s">
        <v>516</v>
      </c>
      <c r="C396" s="46">
        <v>3945134139.2800002</v>
      </c>
      <c r="D396" s="46">
        <v>2081592840</v>
      </c>
      <c r="E396" s="46">
        <v>987336077</v>
      </c>
      <c r="F396" s="46">
        <v>2850877376.2800002</v>
      </c>
    </row>
    <row r="397" spans="1:6" x14ac:dyDescent="0.25">
      <c r="A397" s="42" t="s">
        <v>518</v>
      </c>
      <c r="B397" s="42" t="s">
        <v>519</v>
      </c>
      <c r="C397" s="46">
        <v>4361370050.7600002</v>
      </c>
      <c r="D397" s="46">
        <v>5073148198</v>
      </c>
      <c r="E397" s="46">
        <v>711778147.24000001</v>
      </c>
      <c r="F397" s="46">
        <v>0</v>
      </c>
    </row>
    <row r="398" spans="1:6" x14ac:dyDescent="0.25">
      <c r="A398" s="42" t="s">
        <v>520</v>
      </c>
      <c r="B398" s="42" t="s">
        <v>519</v>
      </c>
      <c r="C398" s="46">
        <v>4361370050.7600002</v>
      </c>
      <c r="D398" s="46">
        <v>5073148198</v>
      </c>
      <c r="E398" s="46">
        <v>711778147.24000001</v>
      </c>
      <c r="F398" s="46">
        <v>0</v>
      </c>
    </row>
    <row r="399" spans="1:6" x14ac:dyDescent="0.25">
      <c r="A399" s="42" t="s">
        <v>521</v>
      </c>
      <c r="B399" s="42" t="s">
        <v>522</v>
      </c>
      <c r="C399" s="46">
        <v>4815500897</v>
      </c>
      <c r="D399" s="46">
        <v>3337439240</v>
      </c>
      <c r="E399" s="46">
        <v>5308858816</v>
      </c>
      <c r="F399" s="46">
        <v>6786920473</v>
      </c>
    </row>
    <row r="400" spans="1:6" x14ac:dyDescent="0.25">
      <c r="A400" s="42" t="s">
        <v>523</v>
      </c>
      <c r="B400" s="42" t="s">
        <v>522</v>
      </c>
      <c r="C400" s="46">
        <v>4815500897</v>
      </c>
      <c r="D400" s="46">
        <v>3337439240</v>
      </c>
      <c r="E400" s="46">
        <v>5308858816</v>
      </c>
      <c r="F400" s="46">
        <v>6786920473</v>
      </c>
    </row>
    <row r="401" spans="1:6" x14ac:dyDescent="0.25">
      <c r="A401" s="42" t="s">
        <v>524</v>
      </c>
      <c r="B401" s="42" t="s">
        <v>298</v>
      </c>
      <c r="C401" s="46">
        <v>0</v>
      </c>
      <c r="D401" s="46">
        <v>59293680.659999996</v>
      </c>
      <c r="E401" s="46">
        <v>59293680.659999996</v>
      </c>
      <c r="F401" s="46">
        <v>0</v>
      </c>
    </row>
    <row r="402" spans="1:6" x14ac:dyDescent="0.25">
      <c r="A402" s="42" t="s">
        <v>525</v>
      </c>
      <c r="B402" s="42" t="s">
        <v>298</v>
      </c>
      <c r="C402" s="46">
        <v>0</v>
      </c>
      <c r="D402" s="46">
        <v>59293680.659999996</v>
      </c>
      <c r="E402" s="46">
        <v>59293680.659999996</v>
      </c>
      <c r="F402" s="46">
        <v>0</v>
      </c>
    </row>
    <row r="403" spans="1:6" x14ac:dyDescent="0.25">
      <c r="A403" s="42" t="s">
        <v>526</v>
      </c>
      <c r="B403" s="42" t="s">
        <v>527</v>
      </c>
      <c r="C403" s="46">
        <v>3478227353.9400001</v>
      </c>
      <c r="D403" s="46">
        <v>1684247857</v>
      </c>
      <c r="E403" s="46">
        <v>1363276438</v>
      </c>
      <c r="F403" s="46">
        <v>3157255934.9400001</v>
      </c>
    </row>
    <row r="404" spans="1:6" x14ac:dyDescent="0.25">
      <c r="A404" s="42" t="s">
        <v>528</v>
      </c>
      <c r="B404" s="42" t="s">
        <v>527</v>
      </c>
      <c r="C404" s="46">
        <v>3002653004.4299998</v>
      </c>
      <c r="D404" s="46">
        <v>1438024537</v>
      </c>
      <c r="E404" s="46">
        <v>1155035863</v>
      </c>
      <c r="F404" s="46">
        <v>2719664330.4299998</v>
      </c>
    </row>
    <row r="405" spans="1:6" x14ac:dyDescent="0.25">
      <c r="A405" s="42" t="s">
        <v>529</v>
      </c>
      <c r="B405" s="42" t="s">
        <v>530</v>
      </c>
      <c r="C405" s="46">
        <v>475574349.50999999</v>
      </c>
      <c r="D405" s="46">
        <v>246223320</v>
      </c>
      <c r="E405" s="46">
        <v>208240575</v>
      </c>
      <c r="F405" s="46">
        <v>437591604.50999999</v>
      </c>
    </row>
    <row r="406" spans="1:6" x14ac:dyDescent="0.25">
      <c r="A406" s="42" t="s">
        <v>531</v>
      </c>
      <c r="B406" s="42" t="s">
        <v>532</v>
      </c>
      <c r="C406" s="46">
        <v>0</v>
      </c>
      <c r="D406" s="46">
        <v>4445010374.6499996</v>
      </c>
      <c r="E406" s="46">
        <v>4531595158.6499996</v>
      </c>
      <c r="F406" s="46">
        <v>86584784</v>
      </c>
    </row>
    <row r="407" spans="1:6" x14ac:dyDescent="0.25">
      <c r="A407" s="42" t="s">
        <v>533</v>
      </c>
      <c r="B407" s="42" t="s">
        <v>532</v>
      </c>
      <c r="C407" s="46">
        <v>0</v>
      </c>
      <c r="D407" s="46">
        <v>4445010374.6499996</v>
      </c>
      <c r="E407" s="46">
        <v>4531595158.6499996</v>
      </c>
      <c r="F407" s="46">
        <v>86584784</v>
      </c>
    </row>
    <row r="408" spans="1:6" x14ac:dyDescent="0.25">
      <c r="A408" s="42" t="s">
        <v>534</v>
      </c>
      <c r="B408" s="42" t="s">
        <v>535</v>
      </c>
      <c r="C408" s="46">
        <v>0</v>
      </c>
      <c r="D408" s="46">
        <v>710725000</v>
      </c>
      <c r="E408" s="46">
        <v>710725000</v>
      </c>
      <c r="F408" s="46">
        <v>0</v>
      </c>
    </row>
    <row r="409" spans="1:6" x14ac:dyDescent="0.25">
      <c r="A409" s="42" t="s">
        <v>536</v>
      </c>
      <c r="B409" s="42" t="s">
        <v>535</v>
      </c>
      <c r="C409" s="46">
        <v>0</v>
      </c>
      <c r="D409" s="46">
        <v>710725000</v>
      </c>
      <c r="E409" s="46">
        <v>710725000</v>
      </c>
      <c r="F409" s="46">
        <v>0</v>
      </c>
    </row>
    <row r="410" spans="1:6" x14ac:dyDescent="0.25">
      <c r="A410" s="42" t="s">
        <v>537</v>
      </c>
      <c r="B410" s="42" t="s">
        <v>538</v>
      </c>
      <c r="C410" s="46">
        <v>0</v>
      </c>
      <c r="D410" s="46">
        <v>0</v>
      </c>
      <c r="E410" s="46">
        <v>0</v>
      </c>
      <c r="F410" s="46">
        <v>0</v>
      </c>
    </row>
    <row r="411" spans="1:6" x14ac:dyDescent="0.25">
      <c r="A411" s="42" t="s">
        <v>539</v>
      </c>
      <c r="B411" s="42" t="s">
        <v>538</v>
      </c>
      <c r="C411" s="46">
        <v>0</v>
      </c>
      <c r="D411" s="46">
        <v>0</v>
      </c>
      <c r="E411" s="46">
        <v>0</v>
      </c>
      <c r="F411" s="46">
        <v>0</v>
      </c>
    </row>
    <row r="412" spans="1:6" x14ac:dyDescent="0.25">
      <c r="A412" s="42" t="s">
        <v>540</v>
      </c>
      <c r="B412" s="42" t="s">
        <v>541</v>
      </c>
      <c r="C412" s="46">
        <v>0</v>
      </c>
      <c r="D412" s="46">
        <v>0</v>
      </c>
      <c r="E412" s="46">
        <v>0</v>
      </c>
      <c r="F412" s="46">
        <v>0</v>
      </c>
    </row>
    <row r="413" spans="1:6" x14ac:dyDescent="0.25">
      <c r="A413" s="42" t="s">
        <v>542</v>
      </c>
      <c r="B413" s="42" t="s">
        <v>541</v>
      </c>
      <c r="C413" s="46">
        <v>0</v>
      </c>
      <c r="D413" s="46">
        <v>0</v>
      </c>
      <c r="E413" s="46">
        <v>0</v>
      </c>
      <c r="F413" s="46">
        <v>0</v>
      </c>
    </row>
    <row r="414" spans="1:6" x14ac:dyDescent="0.25">
      <c r="A414" s="42" t="s">
        <v>543</v>
      </c>
      <c r="B414" s="42" t="s">
        <v>544</v>
      </c>
      <c r="C414" s="46">
        <v>0</v>
      </c>
      <c r="D414" s="46">
        <v>4878563954</v>
      </c>
      <c r="E414" s="46">
        <v>4878563954</v>
      </c>
      <c r="F414" s="46">
        <v>0</v>
      </c>
    </row>
    <row r="415" spans="1:6" x14ac:dyDescent="0.25">
      <c r="A415" s="42" t="s">
        <v>545</v>
      </c>
      <c r="B415" s="42" t="s">
        <v>544</v>
      </c>
      <c r="C415" s="46">
        <v>0</v>
      </c>
      <c r="D415" s="46">
        <v>4878563954</v>
      </c>
      <c r="E415" s="46">
        <v>4878563954</v>
      </c>
      <c r="F415" s="46">
        <v>0</v>
      </c>
    </row>
    <row r="416" spans="1:6" x14ac:dyDescent="0.25">
      <c r="A416" s="42" t="s">
        <v>546</v>
      </c>
      <c r="B416" s="42" t="s">
        <v>547</v>
      </c>
      <c r="C416" s="46">
        <v>0</v>
      </c>
      <c r="D416" s="46">
        <v>2528478503</v>
      </c>
      <c r="E416" s="46">
        <v>2528478503</v>
      </c>
      <c r="F416" s="46">
        <v>0</v>
      </c>
    </row>
    <row r="417" spans="1:6" x14ac:dyDescent="0.25">
      <c r="A417" s="42" t="s">
        <v>548</v>
      </c>
      <c r="B417" s="42" t="s">
        <v>547</v>
      </c>
      <c r="C417" s="46">
        <v>0</v>
      </c>
      <c r="D417" s="46">
        <v>2528478503</v>
      </c>
      <c r="E417" s="46">
        <v>2528478503</v>
      </c>
      <c r="F417" s="46">
        <v>0</v>
      </c>
    </row>
    <row r="418" spans="1:6" x14ac:dyDescent="0.25">
      <c r="A418" s="42" t="s">
        <v>549</v>
      </c>
      <c r="B418" s="42" t="s">
        <v>550</v>
      </c>
      <c r="C418" s="46">
        <v>0</v>
      </c>
      <c r="D418" s="46">
        <v>1765367700</v>
      </c>
      <c r="E418" s="46">
        <v>1765367700</v>
      </c>
      <c r="F418" s="46">
        <v>0</v>
      </c>
    </row>
    <row r="419" spans="1:6" x14ac:dyDescent="0.25">
      <c r="A419" s="42" t="s">
        <v>551</v>
      </c>
      <c r="B419" s="42" t="s">
        <v>550</v>
      </c>
      <c r="C419" s="46">
        <v>0</v>
      </c>
      <c r="D419" s="46">
        <v>1765367700</v>
      </c>
      <c r="E419" s="46">
        <v>1765367700</v>
      </c>
      <c r="F419" s="46">
        <v>0</v>
      </c>
    </row>
    <row r="420" spans="1:6" x14ac:dyDescent="0.25">
      <c r="A420" s="42" t="s">
        <v>552</v>
      </c>
      <c r="B420" s="42" t="s">
        <v>553</v>
      </c>
      <c r="C420" s="46">
        <v>0</v>
      </c>
      <c r="D420" s="46">
        <v>27889080.239999998</v>
      </c>
      <c r="E420" s="46">
        <v>27889080.239999998</v>
      </c>
      <c r="F420" s="46">
        <v>0</v>
      </c>
    </row>
    <row r="421" spans="1:6" x14ac:dyDescent="0.25">
      <c r="A421" s="42" t="s">
        <v>554</v>
      </c>
      <c r="B421" s="42" t="s">
        <v>553</v>
      </c>
      <c r="C421" s="46">
        <v>0</v>
      </c>
      <c r="D421" s="46">
        <v>27889080.239999998</v>
      </c>
      <c r="E421" s="46">
        <v>27889080.239999998</v>
      </c>
      <c r="F421" s="46">
        <v>0</v>
      </c>
    </row>
    <row r="422" spans="1:6" x14ac:dyDescent="0.25">
      <c r="A422" s="42">
        <v>2512</v>
      </c>
      <c r="B422" s="42" t="s">
        <v>555</v>
      </c>
      <c r="C422" s="46">
        <v>2894593503.6199999</v>
      </c>
      <c r="D422" s="46">
        <v>191433514</v>
      </c>
      <c r="E422" s="46">
        <v>358972529</v>
      </c>
      <c r="F422" s="46">
        <v>3062132518.6199999</v>
      </c>
    </row>
    <row r="423" spans="1:6" x14ac:dyDescent="0.25">
      <c r="A423" s="42" t="s">
        <v>556</v>
      </c>
      <c r="B423" s="42" t="s">
        <v>527</v>
      </c>
      <c r="C423" s="46">
        <v>2894593503.6199999</v>
      </c>
      <c r="D423" s="46">
        <v>191433514</v>
      </c>
      <c r="E423" s="46">
        <v>358972529</v>
      </c>
      <c r="F423" s="46">
        <v>3062132518.6199999</v>
      </c>
    </row>
    <row r="424" spans="1:6" x14ac:dyDescent="0.25">
      <c r="A424" s="42" t="s">
        <v>557</v>
      </c>
      <c r="B424" s="42" t="s">
        <v>527</v>
      </c>
      <c r="C424" s="46">
        <v>2894593503.6199999</v>
      </c>
      <c r="D424" s="46">
        <v>191433514</v>
      </c>
      <c r="E424" s="46">
        <v>358972529</v>
      </c>
      <c r="F424" s="46">
        <v>3062132518.6199999</v>
      </c>
    </row>
    <row r="425" spans="1:6" x14ac:dyDescent="0.25">
      <c r="A425" s="42" t="s">
        <v>558</v>
      </c>
      <c r="B425" s="42" t="s">
        <v>559</v>
      </c>
      <c r="C425" s="46">
        <v>0</v>
      </c>
      <c r="D425" s="46">
        <v>0</v>
      </c>
      <c r="E425" s="46">
        <v>0</v>
      </c>
      <c r="F425" s="46">
        <v>0</v>
      </c>
    </row>
    <row r="426" spans="1:6" x14ac:dyDescent="0.25">
      <c r="A426" s="42" t="s">
        <v>560</v>
      </c>
      <c r="B426" s="42" t="s">
        <v>559</v>
      </c>
      <c r="C426" s="46">
        <v>0</v>
      </c>
      <c r="D426" s="46">
        <v>0</v>
      </c>
      <c r="E426" s="46">
        <v>0</v>
      </c>
      <c r="F426" s="46">
        <v>0</v>
      </c>
    </row>
    <row r="427" spans="1:6" x14ac:dyDescent="0.25">
      <c r="A427" s="42" t="s">
        <v>561</v>
      </c>
      <c r="B427" s="42" t="s">
        <v>562</v>
      </c>
      <c r="C427" s="46">
        <v>1673397047.1900001</v>
      </c>
      <c r="D427" s="46">
        <v>0</v>
      </c>
      <c r="E427" s="46">
        <v>5752334.25</v>
      </c>
      <c r="F427" s="46">
        <v>1679149381.4400001</v>
      </c>
    </row>
    <row r="428" spans="1:6" x14ac:dyDescent="0.25">
      <c r="A428" s="42">
        <v>2701</v>
      </c>
      <c r="B428" s="42" t="s">
        <v>563</v>
      </c>
      <c r="C428" s="46">
        <v>1673397047.1900001</v>
      </c>
      <c r="D428" s="46">
        <v>0</v>
      </c>
      <c r="E428" s="46">
        <v>5752334.25</v>
      </c>
      <c r="F428" s="46">
        <v>1679149381.4400001</v>
      </c>
    </row>
    <row r="429" spans="1:6" x14ac:dyDescent="0.25">
      <c r="A429" s="42" t="s">
        <v>564</v>
      </c>
      <c r="B429" s="42" t="s">
        <v>565</v>
      </c>
      <c r="C429" s="46">
        <v>0</v>
      </c>
      <c r="D429" s="46">
        <v>0</v>
      </c>
      <c r="E429" s="46">
        <v>0</v>
      </c>
      <c r="F429" s="46">
        <v>0</v>
      </c>
    </row>
    <row r="430" spans="1:6" x14ac:dyDescent="0.25">
      <c r="A430" s="42" t="s">
        <v>566</v>
      </c>
      <c r="B430" s="42" t="s">
        <v>565</v>
      </c>
      <c r="C430" s="46">
        <v>0</v>
      </c>
      <c r="D430" s="46">
        <v>0</v>
      </c>
      <c r="E430" s="46">
        <v>0</v>
      </c>
      <c r="F430" s="46">
        <v>0</v>
      </c>
    </row>
    <row r="431" spans="1:6" x14ac:dyDescent="0.25">
      <c r="A431" s="42" t="s">
        <v>567</v>
      </c>
      <c r="B431" s="42" t="s">
        <v>568</v>
      </c>
      <c r="C431" s="46">
        <v>1673397047.1900001</v>
      </c>
      <c r="D431" s="46">
        <v>0</v>
      </c>
      <c r="E431" s="46">
        <v>5752334.25</v>
      </c>
      <c r="F431" s="46">
        <v>1679149381.4400001</v>
      </c>
    </row>
    <row r="432" spans="1:6" x14ac:dyDescent="0.25">
      <c r="A432" s="42" t="s">
        <v>569</v>
      </c>
      <c r="B432" s="42" t="s">
        <v>568</v>
      </c>
      <c r="C432" s="46">
        <v>1673397047.1900001</v>
      </c>
      <c r="D432" s="46">
        <v>0</v>
      </c>
      <c r="E432" s="46">
        <v>5752334.25</v>
      </c>
      <c r="F432" s="46">
        <v>1679149381.4400001</v>
      </c>
    </row>
    <row r="433" spans="1:6" x14ac:dyDescent="0.25">
      <c r="A433" s="42" t="s">
        <v>570</v>
      </c>
      <c r="B433" s="42" t="s">
        <v>571</v>
      </c>
      <c r="C433" s="46">
        <v>0</v>
      </c>
      <c r="D433" s="46">
        <v>0</v>
      </c>
      <c r="E433" s="46">
        <v>0</v>
      </c>
      <c r="F433" s="46">
        <v>0</v>
      </c>
    </row>
    <row r="434" spans="1:6" x14ac:dyDescent="0.25">
      <c r="A434" s="42" t="s">
        <v>572</v>
      </c>
      <c r="B434" s="42" t="s">
        <v>571</v>
      </c>
      <c r="C434" s="46">
        <v>0</v>
      </c>
      <c r="D434" s="46">
        <v>0</v>
      </c>
      <c r="E434" s="46">
        <v>0</v>
      </c>
      <c r="F434" s="46">
        <v>0</v>
      </c>
    </row>
    <row r="435" spans="1:6" x14ac:dyDescent="0.25">
      <c r="A435" s="42" t="s">
        <v>573</v>
      </c>
      <c r="B435" s="42" t="s">
        <v>574</v>
      </c>
      <c r="C435" s="46">
        <v>0</v>
      </c>
      <c r="D435" s="46">
        <v>0</v>
      </c>
      <c r="E435" s="46">
        <v>0</v>
      </c>
      <c r="F435" s="46">
        <v>0</v>
      </c>
    </row>
    <row r="436" spans="1:6" x14ac:dyDescent="0.25">
      <c r="A436" s="42" t="s">
        <v>575</v>
      </c>
      <c r="B436" s="42" t="s">
        <v>574</v>
      </c>
      <c r="C436" s="46">
        <v>0</v>
      </c>
      <c r="D436" s="46">
        <v>0</v>
      </c>
      <c r="E436" s="46">
        <v>0</v>
      </c>
      <c r="F436" s="46">
        <v>0</v>
      </c>
    </row>
    <row r="437" spans="1:6" x14ac:dyDescent="0.25">
      <c r="A437" s="42">
        <v>2790</v>
      </c>
      <c r="B437" s="42" t="s">
        <v>576</v>
      </c>
      <c r="C437" s="46">
        <v>0</v>
      </c>
      <c r="D437" s="46">
        <v>0</v>
      </c>
      <c r="E437" s="46">
        <v>0</v>
      </c>
      <c r="F437" s="46">
        <v>0</v>
      </c>
    </row>
    <row r="438" spans="1:6" x14ac:dyDescent="0.25">
      <c r="A438" s="42" t="s">
        <v>577</v>
      </c>
      <c r="B438" s="42" t="s">
        <v>578</v>
      </c>
      <c r="C438" s="46">
        <v>0</v>
      </c>
      <c r="D438" s="46">
        <v>0</v>
      </c>
      <c r="E438" s="46">
        <v>0</v>
      </c>
      <c r="F438" s="46">
        <v>0</v>
      </c>
    </row>
    <row r="439" spans="1:6" x14ac:dyDescent="0.25">
      <c r="A439" s="42" t="s">
        <v>579</v>
      </c>
      <c r="B439" s="42" t="s">
        <v>578</v>
      </c>
      <c r="C439" s="46">
        <v>0</v>
      </c>
      <c r="D439" s="46">
        <v>0</v>
      </c>
      <c r="E439" s="46">
        <v>0</v>
      </c>
      <c r="F439" s="46">
        <v>0</v>
      </c>
    </row>
    <row r="440" spans="1:6" x14ac:dyDescent="0.25">
      <c r="A440" s="42" t="s">
        <v>580</v>
      </c>
      <c r="B440" s="42" t="s">
        <v>581</v>
      </c>
      <c r="C440" s="46">
        <v>149685429029.819</v>
      </c>
      <c r="D440" s="46">
        <v>189133.36</v>
      </c>
      <c r="E440" s="46">
        <v>16348040.1</v>
      </c>
      <c r="F440" s="46">
        <v>149701587936.55899</v>
      </c>
    </row>
    <row r="441" spans="1:6" x14ac:dyDescent="0.25">
      <c r="A441" s="42" t="s">
        <v>582</v>
      </c>
      <c r="B441" s="42" t="s">
        <v>583</v>
      </c>
      <c r="C441" s="46">
        <v>149685429029.819</v>
      </c>
      <c r="D441" s="46">
        <v>189133.36</v>
      </c>
      <c r="E441" s="46">
        <v>16348040.1</v>
      </c>
      <c r="F441" s="46">
        <v>149701587936.55899</v>
      </c>
    </row>
    <row r="442" spans="1:6" x14ac:dyDescent="0.25">
      <c r="A442" s="42">
        <v>3105</v>
      </c>
      <c r="B442" s="42" t="s">
        <v>584</v>
      </c>
      <c r="C442" s="46">
        <v>-53788504787.151001</v>
      </c>
      <c r="D442" s="46">
        <v>0</v>
      </c>
      <c r="E442" s="46">
        <v>0</v>
      </c>
      <c r="F442" s="46">
        <v>-53788504787.151001</v>
      </c>
    </row>
    <row r="443" spans="1:6" x14ac:dyDescent="0.25">
      <c r="A443" s="42" t="s">
        <v>585</v>
      </c>
      <c r="B443" s="42" t="s">
        <v>586</v>
      </c>
      <c r="C443" s="46">
        <v>-53788504787.151001</v>
      </c>
      <c r="D443" s="46">
        <v>0</v>
      </c>
      <c r="E443" s="46">
        <v>0</v>
      </c>
      <c r="F443" s="46">
        <v>-53788504787.151001</v>
      </c>
    </row>
    <row r="444" spans="1:6" x14ac:dyDescent="0.25">
      <c r="A444" s="42" t="s">
        <v>587</v>
      </c>
      <c r="B444" s="42" t="s">
        <v>588</v>
      </c>
      <c r="C444" s="46">
        <v>-53788504787.151001</v>
      </c>
      <c r="D444" s="46">
        <v>0</v>
      </c>
      <c r="E444" s="46">
        <v>0</v>
      </c>
      <c r="F444" s="46">
        <v>-53788504787.151001</v>
      </c>
    </row>
    <row r="445" spans="1:6" x14ac:dyDescent="0.25">
      <c r="A445" s="42" t="s">
        <v>589</v>
      </c>
      <c r="B445" s="42" t="s">
        <v>590</v>
      </c>
      <c r="C445" s="46">
        <v>0</v>
      </c>
      <c r="D445" s="46">
        <v>0</v>
      </c>
      <c r="E445" s="46">
        <v>0</v>
      </c>
      <c r="F445" s="46">
        <v>0</v>
      </c>
    </row>
    <row r="446" spans="1:6" x14ac:dyDescent="0.25">
      <c r="A446" s="42">
        <v>3109</v>
      </c>
      <c r="B446" s="42" t="s">
        <v>591</v>
      </c>
      <c r="C446" s="46">
        <v>203473933816.97</v>
      </c>
      <c r="D446" s="46">
        <v>189133.36</v>
      </c>
      <c r="E446" s="46">
        <v>16348040.1</v>
      </c>
      <c r="F446" s="46">
        <v>203490092723.70999</v>
      </c>
    </row>
    <row r="447" spans="1:6" x14ac:dyDescent="0.25">
      <c r="A447" s="42" t="s">
        <v>592</v>
      </c>
      <c r="B447" s="42" t="s">
        <v>593</v>
      </c>
      <c r="C447" s="46">
        <v>208659197767.07999</v>
      </c>
      <c r="D447" s="46">
        <v>189133.36</v>
      </c>
      <c r="E447" s="46">
        <v>12070766.140000001</v>
      </c>
      <c r="F447" s="46">
        <v>208671079399.85999</v>
      </c>
    </row>
    <row r="448" spans="1:6" x14ac:dyDescent="0.25">
      <c r="A448" s="42" t="s">
        <v>594</v>
      </c>
      <c r="B448" s="42" t="s">
        <v>593</v>
      </c>
      <c r="C448" s="46">
        <v>216446128501.45001</v>
      </c>
      <c r="D448" s="46">
        <v>0</v>
      </c>
      <c r="E448" s="46">
        <v>0</v>
      </c>
      <c r="F448" s="46">
        <v>216446128501.45001</v>
      </c>
    </row>
    <row r="449" spans="1:6" ht="30" x14ac:dyDescent="0.25">
      <c r="A449" s="42" t="s">
        <v>595</v>
      </c>
      <c r="B449" s="42" t="s">
        <v>596</v>
      </c>
      <c r="C449" s="46">
        <v>-7786930734.3699999</v>
      </c>
      <c r="D449" s="46">
        <v>189133.36</v>
      </c>
      <c r="E449" s="46">
        <v>12070766.140000001</v>
      </c>
      <c r="F449" s="46">
        <v>-7775049101.5900002</v>
      </c>
    </row>
    <row r="450" spans="1:6" x14ac:dyDescent="0.25">
      <c r="A450" s="42" t="s">
        <v>597</v>
      </c>
      <c r="B450" s="42" t="s">
        <v>598</v>
      </c>
      <c r="C450" s="46">
        <v>-5185263950.1099997</v>
      </c>
      <c r="D450" s="46">
        <v>0</v>
      </c>
      <c r="E450" s="46">
        <v>4277273.96</v>
      </c>
      <c r="F450" s="46">
        <v>-5180986676.1499996</v>
      </c>
    </row>
    <row r="451" spans="1:6" x14ac:dyDescent="0.25">
      <c r="A451" s="42" t="s">
        <v>599</v>
      </c>
      <c r="B451" s="42" t="s">
        <v>598</v>
      </c>
      <c r="C451" s="46">
        <v>-4283731505.5900002</v>
      </c>
      <c r="D451" s="46">
        <v>0</v>
      </c>
      <c r="E451" s="46">
        <v>0</v>
      </c>
      <c r="F451" s="46">
        <v>-4283731505.5900002</v>
      </c>
    </row>
    <row r="452" spans="1:6" ht="30" x14ac:dyDescent="0.25">
      <c r="A452" s="42" t="s">
        <v>600</v>
      </c>
      <c r="B452" s="42" t="s">
        <v>596</v>
      </c>
      <c r="C452" s="46">
        <v>-901532444.51999998</v>
      </c>
      <c r="D452" s="46">
        <v>0</v>
      </c>
      <c r="E452" s="46">
        <v>4277273.96</v>
      </c>
      <c r="F452" s="46">
        <v>-897255170.55999994</v>
      </c>
    </row>
    <row r="453" spans="1:6" x14ac:dyDescent="0.25">
      <c r="A453" s="42">
        <v>3110</v>
      </c>
      <c r="B453" s="42" t="s">
        <v>601</v>
      </c>
      <c r="C453" s="46">
        <v>0</v>
      </c>
      <c r="D453" s="46">
        <v>0</v>
      </c>
      <c r="E453" s="46">
        <v>0</v>
      </c>
      <c r="F453" s="46">
        <v>0</v>
      </c>
    </row>
    <row r="454" spans="1:6" x14ac:dyDescent="0.25">
      <c r="A454" s="42" t="s">
        <v>602</v>
      </c>
      <c r="B454" s="42" t="s">
        <v>603</v>
      </c>
      <c r="C454" s="46">
        <v>0</v>
      </c>
      <c r="D454" s="46">
        <v>0</v>
      </c>
      <c r="E454" s="46">
        <v>0</v>
      </c>
      <c r="F454" s="46">
        <v>0</v>
      </c>
    </row>
    <row r="455" spans="1:6" x14ac:dyDescent="0.25">
      <c r="A455" s="42" t="s">
        <v>604</v>
      </c>
      <c r="B455" s="42" t="s">
        <v>605</v>
      </c>
      <c r="C455" s="46">
        <v>0</v>
      </c>
      <c r="D455" s="46">
        <v>0</v>
      </c>
      <c r="E455" s="46">
        <v>0</v>
      </c>
      <c r="F455" s="46">
        <v>0</v>
      </c>
    </row>
    <row r="456" spans="1:6" x14ac:dyDescent="0.25">
      <c r="A456" s="42" t="s">
        <v>606</v>
      </c>
      <c r="B456" s="42" t="s">
        <v>607</v>
      </c>
      <c r="C456" s="46">
        <v>0</v>
      </c>
      <c r="D456" s="46">
        <v>0</v>
      </c>
      <c r="E456" s="46">
        <v>0</v>
      </c>
      <c r="F456" s="46">
        <v>0</v>
      </c>
    </row>
    <row r="457" spans="1:6" x14ac:dyDescent="0.25">
      <c r="A457" s="42" t="s">
        <v>608</v>
      </c>
      <c r="B457" s="42" t="s">
        <v>607</v>
      </c>
      <c r="C457" s="46">
        <v>0</v>
      </c>
      <c r="D457" s="46">
        <v>0</v>
      </c>
      <c r="E457" s="46">
        <v>0</v>
      </c>
      <c r="F457" s="46">
        <v>0</v>
      </c>
    </row>
    <row r="458" spans="1:6" ht="30" x14ac:dyDescent="0.25">
      <c r="A458" s="42">
        <v>3145</v>
      </c>
      <c r="B458" s="42" t="s">
        <v>609</v>
      </c>
      <c r="C458" s="46">
        <v>0</v>
      </c>
      <c r="D458" s="46">
        <v>0</v>
      </c>
      <c r="E458" s="46">
        <v>0</v>
      </c>
      <c r="F458" s="46">
        <v>0</v>
      </c>
    </row>
    <row r="459" spans="1:6" x14ac:dyDescent="0.25">
      <c r="A459" s="42" t="s">
        <v>610</v>
      </c>
      <c r="B459" s="42" t="s">
        <v>611</v>
      </c>
      <c r="C459" s="46">
        <v>0</v>
      </c>
      <c r="D459" s="46">
        <v>0</v>
      </c>
      <c r="E459" s="46">
        <v>0</v>
      </c>
      <c r="F459" s="46">
        <v>0</v>
      </c>
    </row>
    <row r="460" spans="1:6" x14ac:dyDescent="0.25">
      <c r="A460" s="42" t="s">
        <v>612</v>
      </c>
      <c r="B460" s="42" t="s">
        <v>613</v>
      </c>
      <c r="C460" s="46">
        <v>0</v>
      </c>
      <c r="D460" s="46">
        <v>0</v>
      </c>
      <c r="E460" s="46">
        <v>0</v>
      </c>
      <c r="F460" s="46">
        <v>0</v>
      </c>
    </row>
    <row r="461" spans="1:6" x14ac:dyDescent="0.25">
      <c r="A461" s="42" t="s">
        <v>614</v>
      </c>
      <c r="B461" s="42" t="s">
        <v>615</v>
      </c>
      <c r="C461" s="46">
        <v>0</v>
      </c>
      <c r="D461" s="46">
        <v>0</v>
      </c>
      <c r="E461" s="46">
        <v>0</v>
      </c>
      <c r="F461" s="46">
        <v>0</v>
      </c>
    </row>
    <row r="462" spans="1:6" ht="30" x14ac:dyDescent="0.25">
      <c r="A462" s="42" t="s">
        <v>616</v>
      </c>
      <c r="B462" s="42" t="s">
        <v>617</v>
      </c>
      <c r="C462" s="46">
        <v>0</v>
      </c>
      <c r="D462" s="46">
        <v>0</v>
      </c>
      <c r="E462" s="46">
        <v>0</v>
      </c>
      <c r="F462" s="46">
        <v>0</v>
      </c>
    </row>
    <row r="463" spans="1:6" ht="30" x14ac:dyDescent="0.25">
      <c r="A463" s="42" t="s">
        <v>618</v>
      </c>
      <c r="B463" s="42" t="s">
        <v>619</v>
      </c>
      <c r="C463" s="46">
        <v>0</v>
      </c>
      <c r="D463" s="46">
        <v>0</v>
      </c>
      <c r="E463" s="46">
        <v>0</v>
      </c>
      <c r="F463" s="46">
        <v>0</v>
      </c>
    </row>
    <row r="464" spans="1:6" x14ac:dyDescent="0.25">
      <c r="A464" s="42" t="s">
        <v>620</v>
      </c>
      <c r="B464" s="42" t="s">
        <v>621</v>
      </c>
      <c r="C464" s="46">
        <v>0</v>
      </c>
      <c r="D464" s="46">
        <v>0</v>
      </c>
      <c r="E464" s="46">
        <v>0</v>
      </c>
      <c r="F464" s="46">
        <v>0</v>
      </c>
    </row>
    <row r="465" spans="1:6" x14ac:dyDescent="0.25">
      <c r="A465" s="42" t="s">
        <v>622</v>
      </c>
      <c r="B465" s="42" t="s">
        <v>623</v>
      </c>
      <c r="C465" s="46">
        <v>0</v>
      </c>
      <c r="D465" s="46">
        <v>0</v>
      </c>
      <c r="E465" s="46">
        <v>0</v>
      </c>
      <c r="F465" s="46">
        <v>0</v>
      </c>
    </row>
    <row r="466" spans="1:6" x14ac:dyDescent="0.25">
      <c r="A466" s="42" t="s">
        <v>624</v>
      </c>
      <c r="B466" s="42" t="s">
        <v>625</v>
      </c>
      <c r="C466" s="46">
        <v>0</v>
      </c>
      <c r="D466" s="46">
        <v>0</v>
      </c>
      <c r="E466" s="46">
        <v>0</v>
      </c>
      <c r="F466" s="46">
        <v>0</v>
      </c>
    </row>
    <row r="467" spans="1:6" x14ac:dyDescent="0.25">
      <c r="A467" s="42" t="s">
        <v>626</v>
      </c>
      <c r="B467" s="42" t="s">
        <v>627</v>
      </c>
      <c r="C467" s="46">
        <v>0</v>
      </c>
      <c r="D467" s="46">
        <v>0</v>
      </c>
      <c r="E467" s="46">
        <v>0</v>
      </c>
      <c r="F467" s="46">
        <v>0</v>
      </c>
    </row>
    <row r="468" spans="1:6" x14ac:dyDescent="0.25">
      <c r="A468" s="42" t="s">
        <v>628</v>
      </c>
      <c r="B468" s="42" t="s">
        <v>629</v>
      </c>
      <c r="C468" s="46">
        <v>149626115058.88</v>
      </c>
      <c r="D468" s="46">
        <v>285538284.30000001</v>
      </c>
      <c r="E468" s="46">
        <v>90331542106.779999</v>
      </c>
      <c r="F468" s="46">
        <v>239672118881.35999</v>
      </c>
    </row>
    <row r="469" spans="1:6" x14ac:dyDescent="0.25">
      <c r="A469" s="42" t="s">
        <v>630</v>
      </c>
      <c r="B469" s="42" t="s">
        <v>631</v>
      </c>
      <c r="C469" s="46">
        <v>3102772</v>
      </c>
      <c r="D469" s="46">
        <v>0</v>
      </c>
      <c r="E469" s="46">
        <v>5223472</v>
      </c>
      <c r="F469" s="46">
        <v>8326244</v>
      </c>
    </row>
    <row r="470" spans="1:6" ht="30" x14ac:dyDescent="0.25">
      <c r="A470" s="42">
        <v>4110</v>
      </c>
      <c r="B470" s="42" t="s">
        <v>1140</v>
      </c>
      <c r="C470" s="46">
        <v>3102772</v>
      </c>
      <c r="D470" s="46">
        <v>0</v>
      </c>
      <c r="E470" s="46">
        <v>5223472</v>
      </c>
      <c r="F470" s="46">
        <v>8326244</v>
      </c>
    </row>
    <row r="471" spans="1:6" x14ac:dyDescent="0.25">
      <c r="A471" s="42" t="s">
        <v>632</v>
      </c>
      <c r="B471" s="42" t="s">
        <v>30</v>
      </c>
      <c r="C471" s="46">
        <v>3102772</v>
      </c>
      <c r="D471" s="46">
        <v>0</v>
      </c>
      <c r="E471" s="46">
        <v>5223472</v>
      </c>
      <c r="F471" s="46">
        <v>8326244</v>
      </c>
    </row>
    <row r="472" spans="1:6" x14ac:dyDescent="0.25">
      <c r="A472" s="42" t="s">
        <v>633</v>
      </c>
      <c r="B472" s="42" t="s">
        <v>30</v>
      </c>
      <c r="C472" s="46">
        <v>3102772</v>
      </c>
      <c r="D472" s="46">
        <v>0</v>
      </c>
      <c r="E472" s="46">
        <v>5223472</v>
      </c>
      <c r="F472" s="46">
        <v>8326244</v>
      </c>
    </row>
    <row r="473" spans="1:6" x14ac:dyDescent="0.25">
      <c r="A473" s="42" t="s">
        <v>636</v>
      </c>
      <c r="B473" s="42" t="s">
        <v>637</v>
      </c>
      <c r="C473" s="46">
        <v>149229062377.07999</v>
      </c>
      <c r="D473" s="46">
        <v>249324267.5</v>
      </c>
      <c r="E473" s="46">
        <v>90229058373.699997</v>
      </c>
      <c r="F473" s="46">
        <v>239208796483.28</v>
      </c>
    </row>
    <row r="474" spans="1:6" x14ac:dyDescent="0.25">
      <c r="A474" s="42">
        <v>4705</v>
      </c>
      <c r="B474" s="42" t="s">
        <v>638</v>
      </c>
      <c r="C474" s="46">
        <v>143039566681.07999</v>
      </c>
      <c r="D474" s="46">
        <v>249324267.5</v>
      </c>
      <c r="E474" s="46">
        <v>86025476772.699997</v>
      </c>
      <c r="F474" s="46">
        <v>228815719186.28</v>
      </c>
    </row>
    <row r="475" spans="1:6" x14ac:dyDescent="0.25">
      <c r="A475" s="42" t="s">
        <v>639</v>
      </c>
      <c r="B475" s="42" t="s">
        <v>640</v>
      </c>
      <c r="C475" s="46">
        <v>111339426068.42999</v>
      </c>
      <c r="D475" s="46">
        <v>249324267.5</v>
      </c>
      <c r="E475" s="46">
        <v>71637535297.580002</v>
      </c>
      <c r="F475" s="46">
        <v>182727637098.51001</v>
      </c>
    </row>
    <row r="476" spans="1:6" x14ac:dyDescent="0.25">
      <c r="A476" s="42" t="s">
        <v>641</v>
      </c>
      <c r="B476" s="42" t="s">
        <v>642</v>
      </c>
      <c r="C476" s="46">
        <v>31700140612.650002</v>
      </c>
      <c r="D476" s="46">
        <v>0</v>
      </c>
      <c r="E476" s="46">
        <v>14387941475.120001</v>
      </c>
      <c r="F476" s="46">
        <v>46088082087.769997</v>
      </c>
    </row>
    <row r="477" spans="1:6" x14ac:dyDescent="0.25">
      <c r="A477" s="42">
        <v>4722</v>
      </c>
      <c r="B477" s="42" t="s">
        <v>643</v>
      </c>
      <c r="C477" s="46">
        <v>6189495696</v>
      </c>
      <c r="D477" s="46">
        <v>0</v>
      </c>
      <c r="E477" s="46">
        <v>4203581601</v>
      </c>
      <c r="F477" s="46">
        <v>10393077297</v>
      </c>
    </row>
    <row r="478" spans="1:6" x14ac:dyDescent="0.25">
      <c r="A478" s="42" t="s">
        <v>644</v>
      </c>
      <c r="B478" s="42" t="s">
        <v>645</v>
      </c>
      <c r="C478" s="46">
        <v>6189495696</v>
      </c>
      <c r="D478" s="46">
        <v>0</v>
      </c>
      <c r="E478" s="46">
        <v>4203581601</v>
      </c>
      <c r="F478" s="46">
        <v>10393077297</v>
      </c>
    </row>
    <row r="479" spans="1:6" x14ac:dyDescent="0.25">
      <c r="A479" s="42" t="s">
        <v>646</v>
      </c>
      <c r="B479" s="42" t="s">
        <v>647</v>
      </c>
      <c r="C479" s="46">
        <v>393949909.80000001</v>
      </c>
      <c r="D479" s="46">
        <v>36214016.799999997</v>
      </c>
      <c r="E479" s="46">
        <v>97260261.079999998</v>
      </c>
      <c r="F479" s="46">
        <v>454996154.07999998</v>
      </c>
    </row>
    <row r="480" spans="1:6" x14ac:dyDescent="0.25">
      <c r="A480" s="42">
        <v>4808</v>
      </c>
      <c r="B480" s="42" t="s">
        <v>648</v>
      </c>
      <c r="C480" s="46">
        <v>393949909.80000001</v>
      </c>
      <c r="D480" s="46">
        <v>36214016.799999997</v>
      </c>
      <c r="E480" s="46">
        <v>97260261.079999998</v>
      </c>
      <c r="F480" s="46">
        <v>454996154.07999998</v>
      </c>
    </row>
    <row r="481" spans="1:6" x14ac:dyDescent="0.25">
      <c r="A481" s="42" t="s">
        <v>649</v>
      </c>
      <c r="B481" s="42" t="s">
        <v>62</v>
      </c>
      <c r="C481" s="46">
        <v>105938517.62</v>
      </c>
      <c r="D481" s="46">
        <v>35632216.799999997</v>
      </c>
      <c r="E481" s="46">
        <v>71264433.599999994</v>
      </c>
      <c r="F481" s="46">
        <v>141570734.41999999</v>
      </c>
    </row>
    <row r="482" spans="1:6" x14ac:dyDescent="0.25">
      <c r="A482" s="42" t="s">
        <v>650</v>
      </c>
      <c r="B482" s="42" t="s">
        <v>651</v>
      </c>
      <c r="C482" s="46">
        <v>105938517.62</v>
      </c>
      <c r="D482" s="46">
        <v>35632216.799999997</v>
      </c>
      <c r="E482" s="46">
        <v>71264433.599999994</v>
      </c>
      <c r="F482" s="46">
        <v>141570734.41999999</v>
      </c>
    </row>
    <row r="483" spans="1:6" x14ac:dyDescent="0.25">
      <c r="A483" s="42" t="s">
        <v>1053</v>
      </c>
      <c r="B483" s="42" t="s">
        <v>1051</v>
      </c>
      <c r="C483" s="46">
        <v>243083320.18000001</v>
      </c>
      <c r="D483" s="46">
        <v>0</v>
      </c>
      <c r="E483" s="46">
        <v>5197069.51</v>
      </c>
      <c r="F483" s="46">
        <v>248280389.69</v>
      </c>
    </row>
    <row r="484" spans="1:6" x14ac:dyDescent="0.25">
      <c r="A484" s="42" t="s">
        <v>1052</v>
      </c>
      <c r="B484" s="42" t="s">
        <v>1051</v>
      </c>
      <c r="C484" s="46">
        <v>3907361</v>
      </c>
      <c r="D484" s="46">
        <v>0</v>
      </c>
      <c r="E484" s="46">
        <v>5197069.51</v>
      </c>
      <c r="F484" s="46">
        <v>9104430.5099999998</v>
      </c>
    </row>
    <row r="485" spans="1:6" ht="30" x14ac:dyDescent="0.25">
      <c r="A485" s="42" t="s">
        <v>1050</v>
      </c>
      <c r="B485" s="42" t="s">
        <v>1049</v>
      </c>
      <c r="C485" s="46">
        <v>239175959.18000001</v>
      </c>
      <c r="D485" s="46">
        <v>0</v>
      </c>
      <c r="E485" s="46">
        <v>0</v>
      </c>
      <c r="F485" s="46">
        <v>239175959.18000001</v>
      </c>
    </row>
    <row r="486" spans="1:6" x14ac:dyDescent="0.25">
      <c r="A486" s="42" t="s">
        <v>652</v>
      </c>
      <c r="B486" s="42" t="s">
        <v>53</v>
      </c>
      <c r="C486" s="46">
        <v>40769400</v>
      </c>
      <c r="D486" s="46">
        <v>0</v>
      </c>
      <c r="E486" s="46">
        <v>19624752.969999999</v>
      </c>
      <c r="F486" s="46">
        <v>60394152.969999999</v>
      </c>
    </row>
    <row r="487" spans="1:6" x14ac:dyDescent="0.25">
      <c r="A487" s="42" t="s">
        <v>653</v>
      </c>
      <c r="B487" s="42" t="s">
        <v>53</v>
      </c>
      <c r="C487" s="46">
        <v>40769400</v>
      </c>
      <c r="D487" s="46">
        <v>0</v>
      </c>
      <c r="E487" s="46">
        <v>19624752.969999999</v>
      </c>
      <c r="F487" s="46">
        <v>60394152.969999999</v>
      </c>
    </row>
    <row r="488" spans="1:6" x14ac:dyDescent="0.25">
      <c r="A488" s="42" t="s">
        <v>654</v>
      </c>
      <c r="B488" s="42" t="s">
        <v>655</v>
      </c>
      <c r="C488" s="46">
        <v>4158672</v>
      </c>
      <c r="D488" s="46">
        <v>581800</v>
      </c>
      <c r="E488" s="46">
        <v>1174005</v>
      </c>
      <c r="F488" s="46">
        <v>4750877</v>
      </c>
    </row>
    <row r="489" spans="1:6" x14ac:dyDescent="0.25">
      <c r="A489" s="42" t="s">
        <v>656</v>
      </c>
      <c r="B489" s="42" t="s">
        <v>657</v>
      </c>
      <c r="C489" s="46">
        <v>6407</v>
      </c>
      <c r="D489" s="46">
        <v>0</v>
      </c>
      <c r="E489" s="46">
        <v>2773</v>
      </c>
      <c r="F489" s="46">
        <v>9180</v>
      </c>
    </row>
    <row r="490" spans="1:6" x14ac:dyDescent="0.25">
      <c r="A490" s="42" t="s">
        <v>989</v>
      </c>
      <c r="B490" s="42" t="s">
        <v>988</v>
      </c>
      <c r="C490" s="46">
        <v>4152265</v>
      </c>
      <c r="D490" s="46">
        <v>581800</v>
      </c>
      <c r="E490" s="46">
        <v>1171232</v>
      </c>
      <c r="F490" s="46">
        <v>4741697</v>
      </c>
    </row>
    <row r="491" spans="1:6" x14ac:dyDescent="0.25">
      <c r="A491" s="42" t="s">
        <v>658</v>
      </c>
      <c r="B491" s="42" t="s">
        <v>659</v>
      </c>
      <c r="C491" s="46">
        <v>159283142106.59</v>
      </c>
      <c r="D491" s="46">
        <v>88974820077.770004</v>
      </c>
      <c r="E491" s="46">
        <v>8401461619.29</v>
      </c>
      <c r="F491" s="46">
        <v>239856500565.07001</v>
      </c>
    </row>
    <row r="492" spans="1:6" x14ac:dyDescent="0.25">
      <c r="A492" s="42" t="s">
        <v>660</v>
      </c>
      <c r="B492" s="42" t="s">
        <v>661</v>
      </c>
      <c r="C492" s="46">
        <v>156673787204.66</v>
      </c>
      <c r="D492" s="46">
        <v>86682699759.440002</v>
      </c>
      <c r="E492" s="46">
        <v>7964412949</v>
      </c>
      <c r="F492" s="46">
        <v>235392074015.10001</v>
      </c>
    </row>
    <row r="493" spans="1:6" x14ac:dyDescent="0.25">
      <c r="A493" s="42">
        <v>5101</v>
      </c>
      <c r="B493" s="42" t="s">
        <v>662</v>
      </c>
      <c r="C493" s="46">
        <v>55574849742</v>
      </c>
      <c r="D493" s="46">
        <v>33180669271</v>
      </c>
      <c r="E493" s="46">
        <v>3915644247</v>
      </c>
      <c r="F493" s="46">
        <v>84839874766</v>
      </c>
    </row>
    <row r="494" spans="1:6" x14ac:dyDescent="0.25">
      <c r="A494" s="42" t="s">
        <v>663</v>
      </c>
      <c r="B494" s="42" t="s">
        <v>664</v>
      </c>
      <c r="C494" s="46">
        <v>42799674116</v>
      </c>
      <c r="D494" s="46">
        <v>24035857640</v>
      </c>
      <c r="E494" s="46">
        <v>2293736004</v>
      </c>
      <c r="F494" s="46">
        <v>64541795752</v>
      </c>
    </row>
    <row r="495" spans="1:6" x14ac:dyDescent="0.25">
      <c r="A495" s="42" t="s">
        <v>665</v>
      </c>
      <c r="B495" s="42" t="s">
        <v>664</v>
      </c>
      <c r="C495" s="46">
        <v>42799674116</v>
      </c>
      <c r="D495" s="46">
        <v>24035857640</v>
      </c>
      <c r="E495" s="46">
        <v>2293736004</v>
      </c>
      <c r="F495" s="46">
        <v>64541795752</v>
      </c>
    </row>
    <row r="496" spans="1:6" x14ac:dyDescent="0.25">
      <c r="A496" s="42" t="s">
        <v>666</v>
      </c>
      <c r="B496" s="42" t="s">
        <v>667</v>
      </c>
      <c r="C496" s="46">
        <v>13637575</v>
      </c>
      <c r="D496" s="46">
        <v>82841048</v>
      </c>
      <c r="E496" s="46">
        <v>3585251</v>
      </c>
      <c r="F496" s="46">
        <v>92893372</v>
      </c>
    </row>
    <row r="497" spans="1:6" x14ac:dyDescent="0.25">
      <c r="A497" s="42" t="s">
        <v>668</v>
      </c>
      <c r="B497" s="42" t="s">
        <v>667</v>
      </c>
      <c r="C497" s="46">
        <v>13637575</v>
      </c>
      <c r="D497" s="46">
        <v>82841048</v>
      </c>
      <c r="E497" s="46">
        <v>3585251</v>
      </c>
      <c r="F497" s="46">
        <v>92893372</v>
      </c>
    </row>
    <row r="498" spans="1:6" x14ac:dyDescent="0.25">
      <c r="A498" s="42" t="s">
        <v>669</v>
      </c>
      <c r="B498" s="42" t="s">
        <v>670</v>
      </c>
      <c r="C498" s="46">
        <v>9273347683</v>
      </c>
      <c r="D498" s="46">
        <v>6943544406</v>
      </c>
      <c r="E498" s="46">
        <v>1444451971</v>
      </c>
      <c r="F498" s="46">
        <v>14772440118</v>
      </c>
    </row>
    <row r="499" spans="1:6" x14ac:dyDescent="0.25">
      <c r="A499" s="42" t="s">
        <v>671</v>
      </c>
      <c r="B499" s="42" t="s">
        <v>670</v>
      </c>
      <c r="C499" s="46">
        <v>9273347683</v>
      </c>
      <c r="D499" s="46">
        <v>6943544406</v>
      </c>
      <c r="E499" s="46">
        <v>1444451971</v>
      </c>
      <c r="F499" s="46">
        <v>14772440118</v>
      </c>
    </row>
    <row r="500" spans="1:6" x14ac:dyDescent="0.25">
      <c r="A500" s="42" t="s">
        <v>672</v>
      </c>
      <c r="B500" s="42" t="s">
        <v>673</v>
      </c>
      <c r="C500" s="46">
        <v>1036950385</v>
      </c>
      <c r="D500" s="46">
        <v>700212320</v>
      </c>
      <c r="E500" s="46">
        <v>173793243</v>
      </c>
      <c r="F500" s="46">
        <v>1563369462</v>
      </c>
    </row>
    <row r="501" spans="1:6" x14ac:dyDescent="0.25">
      <c r="A501" s="42" t="s">
        <v>674</v>
      </c>
      <c r="B501" s="42" t="s">
        <v>673</v>
      </c>
      <c r="C501" s="46">
        <v>1036950385</v>
      </c>
      <c r="D501" s="46">
        <v>700212320</v>
      </c>
      <c r="E501" s="46">
        <v>173793243</v>
      </c>
      <c r="F501" s="46">
        <v>1563369462</v>
      </c>
    </row>
    <row r="502" spans="1:6" x14ac:dyDescent="0.25">
      <c r="A502" s="42" t="s">
        <v>675</v>
      </c>
      <c r="B502" s="42" t="s">
        <v>527</v>
      </c>
      <c r="C502" s="46">
        <v>2451239983</v>
      </c>
      <c r="D502" s="46">
        <v>1418213857</v>
      </c>
      <c r="E502" s="46">
        <v>77778</v>
      </c>
      <c r="F502" s="46">
        <v>3869376062</v>
      </c>
    </row>
    <row r="503" spans="1:6" x14ac:dyDescent="0.25">
      <c r="A503" s="42" t="s">
        <v>676</v>
      </c>
      <c r="B503" s="42" t="s">
        <v>677</v>
      </c>
      <c r="C503" s="46">
        <v>824278170</v>
      </c>
      <c r="D503" s="46">
        <v>0</v>
      </c>
      <c r="E503" s="46">
        <v>0</v>
      </c>
      <c r="F503" s="46">
        <v>824278170</v>
      </c>
    </row>
    <row r="504" spans="1:6" x14ac:dyDescent="0.25">
      <c r="A504" s="42" t="s">
        <v>678</v>
      </c>
      <c r="B504" s="42" t="s">
        <v>679</v>
      </c>
      <c r="C504" s="46">
        <v>1509112761</v>
      </c>
      <c r="D504" s="46">
        <v>1154958085</v>
      </c>
      <c r="E504" s="46">
        <v>77778</v>
      </c>
      <c r="F504" s="46">
        <v>2663993068</v>
      </c>
    </row>
    <row r="505" spans="1:6" x14ac:dyDescent="0.25">
      <c r="A505" s="42" t="s">
        <v>680</v>
      </c>
      <c r="B505" s="42" t="s">
        <v>681</v>
      </c>
      <c r="C505" s="46">
        <v>117849052</v>
      </c>
      <c r="D505" s="46">
        <v>263255772</v>
      </c>
      <c r="E505" s="46">
        <v>0</v>
      </c>
      <c r="F505" s="46">
        <v>381104824</v>
      </c>
    </row>
    <row r="506" spans="1:6" x14ac:dyDescent="0.25">
      <c r="A506" s="42">
        <v>5103</v>
      </c>
      <c r="B506" s="42" t="s">
        <v>682</v>
      </c>
      <c r="C506" s="46">
        <v>17958261187</v>
      </c>
      <c r="D506" s="46">
        <v>12396965701</v>
      </c>
      <c r="E506" s="46">
        <v>2515030544</v>
      </c>
      <c r="F506" s="46">
        <v>27840196344</v>
      </c>
    </row>
    <row r="507" spans="1:6" x14ac:dyDescent="0.25">
      <c r="A507" s="42" t="s">
        <v>683</v>
      </c>
      <c r="B507" s="42" t="s">
        <v>550</v>
      </c>
      <c r="C507" s="46">
        <v>2565544800</v>
      </c>
      <c r="D507" s="46">
        <v>1764567700</v>
      </c>
      <c r="E507" s="46">
        <v>400000</v>
      </c>
      <c r="F507" s="46">
        <v>4329712500</v>
      </c>
    </row>
    <row r="508" spans="1:6" x14ac:dyDescent="0.25">
      <c r="A508" s="42" t="s">
        <v>684</v>
      </c>
      <c r="B508" s="42" t="s">
        <v>550</v>
      </c>
      <c r="C508" s="46">
        <v>2565544800</v>
      </c>
      <c r="D508" s="46">
        <v>1764567700</v>
      </c>
      <c r="E508" s="46">
        <v>400000</v>
      </c>
      <c r="F508" s="46">
        <v>4329712500</v>
      </c>
    </row>
    <row r="509" spans="1:6" x14ac:dyDescent="0.25">
      <c r="A509" s="42" t="s">
        <v>685</v>
      </c>
      <c r="B509" s="42" t="s">
        <v>686</v>
      </c>
      <c r="C509" s="46">
        <v>4948871299</v>
      </c>
      <c r="D509" s="46">
        <v>2528478503</v>
      </c>
      <c r="E509" s="46">
        <v>0</v>
      </c>
      <c r="F509" s="46">
        <v>7477349802</v>
      </c>
    </row>
    <row r="510" spans="1:6" x14ac:dyDescent="0.25">
      <c r="A510" s="42" t="s">
        <v>687</v>
      </c>
      <c r="B510" s="42" t="s">
        <v>686</v>
      </c>
      <c r="C510" s="46">
        <v>4948871299</v>
      </c>
      <c r="D510" s="46">
        <v>2528478503</v>
      </c>
      <c r="E510" s="46">
        <v>0</v>
      </c>
      <c r="F510" s="46">
        <v>7477349802</v>
      </c>
    </row>
    <row r="511" spans="1:6" x14ac:dyDescent="0.25">
      <c r="A511" s="42" t="s">
        <v>688</v>
      </c>
      <c r="B511" s="42" t="s">
        <v>689</v>
      </c>
      <c r="C511" s="46">
        <v>1323663300</v>
      </c>
      <c r="D511" s="46">
        <v>710725000</v>
      </c>
      <c r="E511" s="46">
        <v>0</v>
      </c>
      <c r="F511" s="46">
        <v>2034388300</v>
      </c>
    </row>
    <row r="512" spans="1:6" x14ac:dyDescent="0.25">
      <c r="A512" s="42" t="s">
        <v>690</v>
      </c>
      <c r="B512" s="42" t="s">
        <v>689</v>
      </c>
      <c r="C512" s="46">
        <v>1323663300</v>
      </c>
      <c r="D512" s="46">
        <v>710725000</v>
      </c>
      <c r="E512" s="46">
        <v>0</v>
      </c>
      <c r="F512" s="46">
        <v>2034388300</v>
      </c>
    </row>
    <row r="513" spans="1:6" ht="30" x14ac:dyDescent="0.25">
      <c r="A513" s="42" t="s">
        <v>691</v>
      </c>
      <c r="B513" s="42" t="s">
        <v>692</v>
      </c>
      <c r="C513" s="46">
        <v>4716801871</v>
      </c>
      <c r="D513" s="46">
        <v>2514630544</v>
      </c>
      <c r="E513" s="46">
        <v>0</v>
      </c>
      <c r="F513" s="46">
        <v>7231432415</v>
      </c>
    </row>
    <row r="514" spans="1:6" ht="30" x14ac:dyDescent="0.25">
      <c r="A514" s="42" t="s">
        <v>693</v>
      </c>
      <c r="B514" s="42" t="s">
        <v>692</v>
      </c>
      <c r="C514" s="46">
        <v>4716801871</v>
      </c>
      <c r="D514" s="46">
        <v>2514630544</v>
      </c>
      <c r="E514" s="46">
        <v>0</v>
      </c>
      <c r="F514" s="46">
        <v>7231432415</v>
      </c>
    </row>
    <row r="515" spans="1:6" ht="30" x14ac:dyDescent="0.25">
      <c r="A515" s="42" t="s">
        <v>694</v>
      </c>
      <c r="B515" s="42" t="s">
        <v>695</v>
      </c>
      <c r="C515" s="46">
        <v>4403379917</v>
      </c>
      <c r="D515" s="46">
        <v>4878563954</v>
      </c>
      <c r="E515" s="46">
        <v>2514630544</v>
      </c>
      <c r="F515" s="46">
        <v>6767313327</v>
      </c>
    </row>
    <row r="516" spans="1:6" ht="30" x14ac:dyDescent="0.25">
      <c r="A516" s="42" t="s">
        <v>696</v>
      </c>
      <c r="B516" s="42" t="s">
        <v>695</v>
      </c>
      <c r="C516" s="46">
        <v>4403379917</v>
      </c>
      <c r="D516" s="46">
        <v>4878563954</v>
      </c>
      <c r="E516" s="46">
        <v>2514630544</v>
      </c>
      <c r="F516" s="46">
        <v>6767313327</v>
      </c>
    </row>
    <row r="517" spans="1:6" x14ac:dyDescent="0.25">
      <c r="A517" s="42">
        <v>5104</v>
      </c>
      <c r="B517" s="42" t="s">
        <v>697</v>
      </c>
      <c r="C517" s="46">
        <v>3207283200</v>
      </c>
      <c r="D517" s="46">
        <v>2206144900</v>
      </c>
      <c r="E517" s="46">
        <v>0</v>
      </c>
      <c r="F517" s="46">
        <v>5413428100</v>
      </c>
    </row>
    <row r="518" spans="1:6" x14ac:dyDescent="0.25">
      <c r="A518" s="42" t="s">
        <v>698</v>
      </c>
      <c r="B518" s="42" t="s">
        <v>490</v>
      </c>
      <c r="C518" s="46">
        <v>1924183500</v>
      </c>
      <c r="D518" s="46">
        <v>1323435700</v>
      </c>
      <c r="E518" s="46">
        <v>0</v>
      </c>
      <c r="F518" s="46">
        <v>3247619200</v>
      </c>
    </row>
    <row r="519" spans="1:6" x14ac:dyDescent="0.25">
      <c r="A519" s="42" t="s">
        <v>699</v>
      </c>
      <c r="B519" s="42" t="s">
        <v>490</v>
      </c>
      <c r="C519" s="46">
        <v>1924183500</v>
      </c>
      <c r="D519" s="46">
        <v>1323435700</v>
      </c>
      <c r="E519" s="46">
        <v>0</v>
      </c>
      <c r="F519" s="46">
        <v>3247619200</v>
      </c>
    </row>
    <row r="520" spans="1:6" x14ac:dyDescent="0.25">
      <c r="A520" s="42" t="s">
        <v>700</v>
      </c>
      <c r="B520" s="42" t="s">
        <v>492</v>
      </c>
      <c r="C520" s="46">
        <v>320812600</v>
      </c>
      <c r="D520" s="46">
        <v>220703500</v>
      </c>
      <c r="E520" s="46">
        <v>0</v>
      </c>
      <c r="F520" s="46">
        <v>541516100</v>
      </c>
    </row>
    <row r="521" spans="1:6" x14ac:dyDescent="0.25">
      <c r="A521" s="42" t="s">
        <v>701</v>
      </c>
      <c r="B521" s="42" t="s">
        <v>492</v>
      </c>
      <c r="C521" s="46">
        <v>320812600</v>
      </c>
      <c r="D521" s="46">
        <v>220703500</v>
      </c>
      <c r="E521" s="46">
        <v>0</v>
      </c>
      <c r="F521" s="46">
        <v>541516100</v>
      </c>
    </row>
    <row r="522" spans="1:6" x14ac:dyDescent="0.25">
      <c r="A522" s="42" t="s">
        <v>702</v>
      </c>
      <c r="B522" s="42" t="s">
        <v>483</v>
      </c>
      <c r="C522" s="46">
        <v>320812600</v>
      </c>
      <c r="D522" s="46">
        <v>220703500</v>
      </c>
      <c r="E522" s="46">
        <v>0</v>
      </c>
      <c r="F522" s="46">
        <v>541516100</v>
      </c>
    </row>
    <row r="523" spans="1:6" x14ac:dyDescent="0.25">
      <c r="A523" s="42" t="s">
        <v>703</v>
      </c>
      <c r="B523" s="42" t="s">
        <v>483</v>
      </c>
      <c r="C523" s="46">
        <v>320812600</v>
      </c>
      <c r="D523" s="46">
        <v>220703500</v>
      </c>
      <c r="E523" s="46">
        <v>0</v>
      </c>
      <c r="F523" s="46">
        <v>541516100</v>
      </c>
    </row>
    <row r="524" spans="1:6" ht="30" x14ac:dyDescent="0.25">
      <c r="A524" s="42" t="s">
        <v>704</v>
      </c>
      <c r="B524" s="42" t="s">
        <v>481</v>
      </c>
      <c r="C524" s="46">
        <v>641474500</v>
      </c>
      <c r="D524" s="46">
        <v>441302200</v>
      </c>
      <c r="E524" s="46">
        <v>0</v>
      </c>
      <c r="F524" s="46">
        <v>1082776700</v>
      </c>
    </row>
    <row r="525" spans="1:6" ht="30" x14ac:dyDescent="0.25">
      <c r="A525" s="42" t="s">
        <v>705</v>
      </c>
      <c r="B525" s="42" t="s">
        <v>481</v>
      </c>
      <c r="C525" s="46">
        <v>641474500</v>
      </c>
      <c r="D525" s="46">
        <v>441302200</v>
      </c>
      <c r="E525" s="46">
        <v>0</v>
      </c>
      <c r="F525" s="46">
        <v>1082776700</v>
      </c>
    </row>
    <row r="526" spans="1:6" x14ac:dyDescent="0.25">
      <c r="A526" s="42">
        <v>5107</v>
      </c>
      <c r="B526" s="42" t="s">
        <v>706</v>
      </c>
      <c r="C526" s="46">
        <v>27032655189</v>
      </c>
      <c r="D526" s="46">
        <v>17979485074.240002</v>
      </c>
      <c r="E526" s="46">
        <v>1285504645</v>
      </c>
      <c r="F526" s="46">
        <v>43726635618.239998</v>
      </c>
    </row>
    <row r="527" spans="1:6" x14ac:dyDescent="0.25">
      <c r="A527" s="42" t="s">
        <v>707</v>
      </c>
      <c r="B527" s="42" t="s">
        <v>513</v>
      </c>
      <c r="C527" s="46">
        <v>3807726445</v>
      </c>
      <c r="D527" s="46">
        <v>1157670420</v>
      </c>
      <c r="E527" s="46">
        <v>10286729</v>
      </c>
      <c r="F527" s="46">
        <v>4955110136</v>
      </c>
    </row>
    <row r="528" spans="1:6" x14ac:dyDescent="0.25">
      <c r="A528" s="42" t="s">
        <v>708</v>
      </c>
      <c r="B528" s="42" t="s">
        <v>513</v>
      </c>
      <c r="C528" s="46">
        <v>3807726445</v>
      </c>
      <c r="D528" s="46">
        <v>1157670420</v>
      </c>
      <c r="E528" s="46">
        <v>10286729</v>
      </c>
      <c r="F528" s="46">
        <v>4955110136</v>
      </c>
    </row>
    <row r="529" spans="1:6" x14ac:dyDescent="0.25">
      <c r="A529" s="42" t="s">
        <v>709</v>
      </c>
      <c r="B529" s="42" t="s">
        <v>510</v>
      </c>
      <c r="C529" s="46">
        <v>5358954007</v>
      </c>
      <c r="D529" s="46">
        <v>3326484067</v>
      </c>
      <c r="E529" s="46">
        <v>0</v>
      </c>
      <c r="F529" s="46">
        <v>8685438074</v>
      </c>
    </row>
    <row r="530" spans="1:6" x14ac:dyDescent="0.25">
      <c r="A530" s="42" t="s">
        <v>710</v>
      </c>
      <c r="B530" s="42" t="s">
        <v>510</v>
      </c>
      <c r="C530" s="46">
        <v>5358954007</v>
      </c>
      <c r="D530" s="46">
        <v>3326484067</v>
      </c>
      <c r="E530" s="46">
        <v>0</v>
      </c>
      <c r="F530" s="46">
        <v>8685438074</v>
      </c>
    </row>
    <row r="531" spans="1:6" x14ac:dyDescent="0.25">
      <c r="A531" s="42" t="s">
        <v>711</v>
      </c>
      <c r="B531" s="42" t="s">
        <v>516</v>
      </c>
      <c r="C531" s="46">
        <v>1882438980</v>
      </c>
      <c r="D531" s="46">
        <v>987336077</v>
      </c>
      <c r="E531" s="46">
        <v>0</v>
      </c>
      <c r="F531" s="46">
        <v>2869775057</v>
      </c>
    </row>
    <row r="532" spans="1:6" x14ac:dyDescent="0.25">
      <c r="A532" s="42" t="s">
        <v>712</v>
      </c>
      <c r="B532" s="42" t="s">
        <v>516</v>
      </c>
      <c r="C532" s="46">
        <v>1882438980</v>
      </c>
      <c r="D532" s="46">
        <v>987336077</v>
      </c>
      <c r="E532" s="46">
        <v>0</v>
      </c>
      <c r="F532" s="46">
        <v>2869775057</v>
      </c>
    </row>
    <row r="533" spans="1:6" x14ac:dyDescent="0.25">
      <c r="A533" s="42" t="s">
        <v>713</v>
      </c>
      <c r="B533" s="42" t="s">
        <v>522</v>
      </c>
      <c r="C533" s="46">
        <v>4988068290</v>
      </c>
      <c r="D533" s="46">
        <v>5308858816</v>
      </c>
      <c r="E533" s="46">
        <v>0</v>
      </c>
      <c r="F533" s="46">
        <v>10296927106</v>
      </c>
    </row>
    <row r="534" spans="1:6" x14ac:dyDescent="0.25">
      <c r="A534" s="42" t="s">
        <v>714</v>
      </c>
      <c r="B534" s="42" t="s">
        <v>522</v>
      </c>
      <c r="C534" s="46">
        <v>4988068290</v>
      </c>
      <c r="D534" s="46">
        <v>5308858816</v>
      </c>
      <c r="E534" s="46">
        <v>0</v>
      </c>
      <c r="F534" s="46">
        <v>10296927106</v>
      </c>
    </row>
    <row r="535" spans="1:6" x14ac:dyDescent="0.25">
      <c r="A535" s="42" t="s">
        <v>715</v>
      </c>
      <c r="B535" s="42" t="s">
        <v>519</v>
      </c>
      <c r="C535" s="46">
        <v>2454746284</v>
      </c>
      <c r="D535" s="46">
        <v>711723735.24000001</v>
      </c>
      <c r="E535" s="46">
        <v>54412</v>
      </c>
      <c r="F535" s="46">
        <v>3166415607.2399998</v>
      </c>
    </row>
    <row r="536" spans="1:6" x14ac:dyDescent="0.25">
      <c r="A536" s="42" t="s">
        <v>716</v>
      </c>
      <c r="B536" s="42" t="s">
        <v>519</v>
      </c>
      <c r="C536" s="46">
        <v>2454746284</v>
      </c>
      <c r="D536" s="46">
        <v>711723735.24000001</v>
      </c>
      <c r="E536" s="46">
        <v>54412</v>
      </c>
      <c r="F536" s="46">
        <v>3166415607.2399998</v>
      </c>
    </row>
    <row r="537" spans="1:6" x14ac:dyDescent="0.25">
      <c r="A537" s="42" t="s">
        <v>717</v>
      </c>
      <c r="B537" s="42" t="s">
        <v>530</v>
      </c>
      <c r="C537" s="46">
        <v>227671261</v>
      </c>
      <c r="D537" s="46">
        <v>208240575</v>
      </c>
      <c r="E537" s="46">
        <v>0</v>
      </c>
      <c r="F537" s="46">
        <v>435911836</v>
      </c>
    </row>
    <row r="538" spans="1:6" x14ac:dyDescent="0.25">
      <c r="A538" s="42" t="s">
        <v>718</v>
      </c>
      <c r="B538" s="42" t="s">
        <v>530</v>
      </c>
      <c r="C538" s="46">
        <v>227671261</v>
      </c>
      <c r="D538" s="46">
        <v>208240575</v>
      </c>
      <c r="E538" s="46">
        <v>0</v>
      </c>
      <c r="F538" s="46">
        <v>435911836</v>
      </c>
    </row>
    <row r="539" spans="1:6" x14ac:dyDescent="0.25">
      <c r="A539" s="42" t="s">
        <v>719</v>
      </c>
      <c r="B539" s="42" t="s">
        <v>532</v>
      </c>
      <c r="C539" s="46">
        <v>8313049922</v>
      </c>
      <c r="D539" s="46">
        <v>6279171384</v>
      </c>
      <c r="E539" s="46">
        <v>1275163504</v>
      </c>
      <c r="F539" s="46">
        <v>13317057802</v>
      </c>
    </row>
    <row r="540" spans="1:6" x14ac:dyDescent="0.25">
      <c r="A540" s="42" t="s">
        <v>720</v>
      </c>
      <c r="B540" s="42" t="s">
        <v>532</v>
      </c>
      <c r="C540" s="46">
        <v>226970839</v>
      </c>
      <c r="D540" s="46">
        <v>93383357</v>
      </c>
      <c r="E540" s="46">
        <v>0</v>
      </c>
      <c r="F540" s="46">
        <v>320354196</v>
      </c>
    </row>
    <row r="541" spans="1:6" x14ac:dyDescent="0.25">
      <c r="A541" s="42" t="s">
        <v>721</v>
      </c>
      <c r="B541" s="42" t="s">
        <v>722</v>
      </c>
      <c r="C541" s="46">
        <v>300012520</v>
      </c>
      <c r="D541" s="46">
        <v>229155509</v>
      </c>
      <c r="E541" s="46">
        <v>49130773</v>
      </c>
      <c r="F541" s="46">
        <v>480037256</v>
      </c>
    </row>
    <row r="542" spans="1:6" x14ac:dyDescent="0.25">
      <c r="A542" s="42" t="s">
        <v>723</v>
      </c>
      <c r="B542" s="42" t="s">
        <v>724</v>
      </c>
      <c r="C542" s="46">
        <v>7085452610</v>
      </c>
      <c r="D542" s="46">
        <v>5304141076</v>
      </c>
      <c r="E542" s="46">
        <v>1103401164</v>
      </c>
      <c r="F542" s="46">
        <v>11286192522</v>
      </c>
    </row>
    <row r="543" spans="1:6" x14ac:dyDescent="0.25">
      <c r="A543" s="42" t="s">
        <v>725</v>
      </c>
      <c r="B543" s="42" t="s">
        <v>726</v>
      </c>
      <c r="C543" s="46">
        <v>700613953</v>
      </c>
      <c r="D543" s="46">
        <v>652491442</v>
      </c>
      <c r="E543" s="46">
        <v>122631567</v>
      </c>
      <c r="F543" s="46">
        <v>1230473828</v>
      </c>
    </row>
    <row r="544" spans="1:6" x14ac:dyDescent="0.25">
      <c r="A544" s="42">
        <v>5111</v>
      </c>
      <c r="B544" s="42" t="s">
        <v>727</v>
      </c>
      <c r="C544" s="46">
        <v>52604728886.660004</v>
      </c>
      <c r="D544" s="46">
        <v>20897982613.200001</v>
      </c>
      <c r="E544" s="46">
        <v>226921513</v>
      </c>
      <c r="F544" s="46">
        <v>73275789986.860001</v>
      </c>
    </row>
    <row r="545" spans="1:6" x14ac:dyDescent="0.25">
      <c r="A545" s="42" t="s">
        <v>1058</v>
      </c>
      <c r="B545" s="42" t="s">
        <v>1056</v>
      </c>
      <c r="C545" s="46">
        <v>26491778213</v>
      </c>
      <c r="D545" s="46">
        <v>5893725069</v>
      </c>
      <c r="E545" s="46">
        <v>0</v>
      </c>
      <c r="F545" s="46">
        <v>32385503282</v>
      </c>
    </row>
    <row r="546" spans="1:6" x14ac:dyDescent="0.25">
      <c r="A546" s="42" t="s">
        <v>1057</v>
      </c>
      <c r="B546" s="42" t="s">
        <v>1056</v>
      </c>
      <c r="C546" s="46">
        <v>26491778213</v>
      </c>
      <c r="D546" s="46">
        <v>5893725069</v>
      </c>
      <c r="E546" s="46">
        <v>0</v>
      </c>
      <c r="F546" s="46">
        <v>32385503282</v>
      </c>
    </row>
    <row r="547" spans="1:6" x14ac:dyDescent="0.25">
      <c r="A547" s="42" t="s">
        <v>1048</v>
      </c>
      <c r="B547" s="42" t="s">
        <v>1046</v>
      </c>
      <c r="C547" s="46">
        <v>94061850.629999995</v>
      </c>
      <c r="D547" s="46">
        <v>270523230.08999997</v>
      </c>
      <c r="E547" s="46">
        <v>11900000</v>
      </c>
      <c r="F547" s="46">
        <v>352685080.72000003</v>
      </c>
    </row>
    <row r="548" spans="1:6" x14ac:dyDescent="0.25">
      <c r="A548" s="42" t="s">
        <v>1047</v>
      </c>
      <c r="B548" s="42" t="s">
        <v>1046</v>
      </c>
      <c r="C548" s="46">
        <v>94061850.629999995</v>
      </c>
      <c r="D548" s="46">
        <v>270523230.08999997</v>
      </c>
      <c r="E548" s="46">
        <v>11900000</v>
      </c>
      <c r="F548" s="46">
        <v>352685080.72000003</v>
      </c>
    </row>
    <row r="549" spans="1:6" x14ac:dyDescent="0.25">
      <c r="A549" s="42" t="s">
        <v>728</v>
      </c>
      <c r="B549" s="42" t="s">
        <v>494</v>
      </c>
      <c r="C549" s="46">
        <v>4753659261</v>
      </c>
      <c r="D549" s="46">
        <v>4566166134.6400003</v>
      </c>
      <c r="E549" s="46">
        <v>0</v>
      </c>
      <c r="F549" s="46">
        <v>9319825395.6399994</v>
      </c>
    </row>
    <row r="550" spans="1:6" x14ac:dyDescent="0.25">
      <c r="A550" s="42" t="s">
        <v>729</v>
      </c>
      <c r="B550" s="42" t="s">
        <v>494</v>
      </c>
      <c r="C550" s="46">
        <v>4753659261</v>
      </c>
      <c r="D550" s="46">
        <v>4566166134.6400003</v>
      </c>
      <c r="E550" s="46">
        <v>0</v>
      </c>
      <c r="F550" s="46">
        <v>9319825395.6399994</v>
      </c>
    </row>
    <row r="551" spans="1:6" x14ac:dyDescent="0.25">
      <c r="A551" s="42" t="s">
        <v>730</v>
      </c>
      <c r="B551" s="42" t="s">
        <v>62</v>
      </c>
      <c r="C551" s="46">
        <v>948448686</v>
      </c>
      <c r="D551" s="46">
        <v>651480479.5</v>
      </c>
      <c r="E551" s="46">
        <v>14743713.5</v>
      </c>
      <c r="F551" s="46">
        <v>1585185452</v>
      </c>
    </row>
    <row r="552" spans="1:6" x14ac:dyDescent="0.25">
      <c r="A552" s="42" t="s">
        <v>731</v>
      </c>
      <c r="B552" s="42" t="s">
        <v>62</v>
      </c>
      <c r="C552" s="46">
        <v>948448686</v>
      </c>
      <c r="D552" s="46">
        <v>651480479.5</v>
      </c>
      <c r="E552" s="46">
        <v>14743713.5</v>
      </c>
      <c r="F552" s="46">
        <v>1585185452</v>
      </c>
    </row>
    <row r="553" spans="1:6" x14ac:dyDescent="0.25">
      <c r="A553" s="42" t="s">
        <v>1045</v>
      </c>
      <c r="B553" s="42" t="s">
        <v>470</v>
      </c>
      <c r="C553" s="46">
        <v>11987312.5</v>
      </c>
      <c r="D553" s="46">
        <v>10024539</v>
      </c>
      <c r="E553" s="46">
        <v>1143495.5</v>
      </c>
      <c r="F553" s="46">
        <v>20868356</v>
      </c>
    </row>
    <row r="554" spans="1:6" x14ac:dyDescent="0.25">
      <c r="A554" s="42" t="s">
        <v>1044</v>
      </c>
      <c r="B554" s="42" t="s">
        <v>470</v>
      </c>
      <c r="C554" s="46">
        <v>11987312.5</v>
      </c>
      <c r="D554" s="46">
        <v>10024539</v>
      </c>
      <c r="E554" s="46">
        <v>1143495.5</v>
      </c>
      <c r="F554" s="46">
        <v>20868356</v>
      </c>
    </row>
    <row r="555" spans="1:6" ht="30" x14ac:dyDescent="0.25">
      <c r="A555" s="42" t="s">
        <v>1095</v>
      </c>
      <c r="B555" s="42" t="s">
        <v>284</v>
      </c>
      <c r="C555" s="46">
        <v>0</v>
      </c>
      <c r="D555" s="46">
        <v>427207595</v>
      </c>
      <c r="E555" s="46">
        <v>0</v>
      </c>
      <c r="F555" s="46">
        <v>427207595</v>
      </c>
    </row>
    <row r="556" spans="1:6" ht="30" x14ac:dyDescent="0.25">
      <c r="A556" s="42" t="s">
        <v>1094</v>
      </c>
      <c r="B556" s="42" t="s">
        <v>284</v>
      </c>
      <c r="C556" s="46">
        <v>0</v>
      </c>
      <c r="D556" s="46">
        <v>427207595</v>
      </c>
      <c r="E556" s="46">
        <v>0</v>
      </c>
      <c r="F556" s="46">
        <v>427207595</v>
      </c>
    </row>
    <row r="557" spans="1:6" x14ac:dyDescent="0.25">
      <c r="A557" s="42" t="s">
        <v>1086</v>
      </c>
      <c r="B557" s="42" t="s">
        <v>1084</v>
      </c>
      <c r="C557" s="46">
        <v>0</v>
      </c>
      <c r="D557" s="46">
        <v>572394218</v>
      </c>
      <c r="E557" s="46">
        <v>0</v>
      </c>
      <c r="F557" s="46">
        <v>572394218</v>
      </c>
    </row>
    <row r="558" spans="1:6" x14ac:dyDescent="0.25">
      <c r="A558" s="42" t="s">
        <v>1085</v>
      </c>
      <c r="B558" s="42" t="s">
        <v>1084</v>
      </c>
      <c r="C558" s="46">
        <v>0</v>
      </c>
      <c r="D558" s="46">
        <v>572394218</v>
      </c>
      <c r="E558" s="46">
        <v>0</v>
      </c>
      <c r="F558" s="46">
        <v>572394218</v>
      </c>
    </row>
    <row r="559" spans="1:6" ht="30" x14ac:dyDescent="0.25">
      <c r="A559" s="42" t="s">
        <v>1043</v>
      </c>
      <c r="B559" s="42" t="s">
        <v>1041</v>
      </c>
      <c r="C559" s="46">
        <v>867637435</v>
      </c>
      <c r="D559" s="46">
        <v>643096814.32000005</v>
      </c>
      <c r="E559" s="46">
        <v>0</v>
      </c>
      <c r="F559" s="46">
        <v>1510734249.3199999</v>
      </c>
    </row>
    <row r="560" spans="1:6" ht="30" x14ac:dyDescent="0.25">
      <c r="A560" s="42" t="s">
        <v>1042</v>
      </c>
      <c r="B560" s="42" t="s">
        <v>1041</v>
      </c>
      <c r="C560" s="46">
        <v>867637435</v>
      </c>
      <c r="D560" s="46">
        <v>643096814.32000005</v>
      </c>
      <c r="E560" s="46">
        <v>0</v>
      </c>
      <c r="F560" s="46">
        <v>1510734249.3199999</v>
      </c>
    </row>
    <row r="561" spans="1:6" x14ac:dyDescent="0.25">
      <c r="A561" s="42" t="s">
        <v>1102</v>
      </c>
      <c r="B561" s="42" t="s">
        <v>298</v>
      </c>
      <c r="C561" s="46">
        <v>0</v>
      </c>
      <c r="D561" s="46">
        <v>63856000</v>
      </c>
      <c r="E561" s="46">
        <v>0</v>
      </c>
      <c r="F561" s="46">
        <v>63856000</v>
      </c>
    </row>
    <row r="562" spans="1:6" x14ac:dyDescent="0.25">
      <c r="A562" s="42" t="s">
        <v>1101</v>
      </c>
      <c r="B562" s="42" t="s">
        <v>298</v>
      </c>
      <c r="C562" s="46">
        <v>0</v>
      </c>
      <c r="D562" s="46">
        <v>63856000</v>
      </c>
      <c r="E562" s="46">
        <v>0</v>
      </c>
      <c r="F562" s="46">
        <v>63856000</v>
      </c>
    </row>
    <row r="563" spans="1:6" x14ac:dyDescent="0.25">
      <c r="A563" s="42" t="s">
        <v>1098</v>
      </c>
      <c r="B563" s="42" t="s">
        <v>1096</v>
      </c>
      <c r="C563" s="46">
        <v>0</v>
      </c>
      <c r="D563" s="46">
        <v>123215226.33</v>
      </c>
      <c r="E563" s="46">
        <v>0</v>
      </c>
      <c r="F563" s="46">
        <v>123215226.33</v>
      </c>
    </row>
    <row r="564" spans="1:6" x14ac:dyDescent="0.25">
      <c r="A564" s="42" t="s">
        <v>1097</v>
      </c>
      <c r="B564" s="42" t="s">
        <v>1096</v>
      </c>
      <c r="C564" s="46">
        <v>0</v>
      </c>
      <c r="D564" s="46">
        <v>123215226.33</v>
      </c>
      <c r="E564" s="46">
        <v>0</v>
      </c>
      <c r="F564" s="46">
        <v>123215226.33</v>
      </c>
    </row>
    <row r="565" spans="1:6" x14ac:dyDescent="0.25">
      <c r="A565" s="42" t="s">
        <v>1068</v>
      </c>
      <c r="B565" s="42" t="s">
        <v>1066</v>
      </c>
      <c r="C565" s="46">
        <v>0</v>
      </c>
      <c r="D565" s="46">
        <v>0</v>
      </c>
      <c r="E565" s="46">
        <v>0</v>
      </c>
      <c r="F565" s="46">
        <v>0</v>
      </c>
    </row>
    <row r="566" spans="1:6" x14ac:dyDescent="0.25">
      <c r="A566" s="42" t="s">
        <v>1067</v>
      </c>
      <c r="B566" s="42" t="s">
        <v>1066</v>
      </c>
      <c r="C566" s="46">
        <v>0</v>
      </c>
      <c r="D566" s="46">
        <v>0</v>
      </c>
      <c r="E566" s="46">
        <v>0</v>
      </c>
      <c r="F566" s="46">
        <v>0</v>
      </c>
    </row>
    <row r="567" spans="1:6" x14ac:dyDescent="0.25">
      <c r="A567" s="42" t="s">
        <v>1040</v>
      </c>
      <c r="B567" s="42" t="s">
        <v>388</v>
      </c>
      <c r="C567" s="46">
        <v>0</v>
      </c>
      <c r="D567" s="46">
        <v>0</v>
      </c>
      <c r="E567" s="46">
        <v>0</v>
      </c>
      <c r="F567" s="46">
        <v>0</v>
      </c>
    </row>
    <row r="568" spans="1:6" x14ac:dyDescent="0.25">
      <c r="A568" s="42" t="s">
        <v>1039</v>
      </c>
      <c r="B568" s="42" t="s">
        <v>388</v>
      </c>
      <c r="C568" s="46">
        <v>0</v>
      </c>
      <c r="D568" s="46">
        <v>0</v>
      </c>
      <c r="E568" s="46">
        <v>0</v>
      </c>
      <c r="F568" s="46">
        <v>0</v>
      </c>
    </row>
    <row r="569" spans="1:6" x14ac:dyDescent="0.25">
      <c r="A569" s="42" t="s">
        <v>732</v>
      </c>
      <c r="B569" s="42" t="s">
        <v>382</v>
      </c>
      <c r="C569" s="46">
        <v>14756738982</v>
      </c>
      <c r="D569" s="46">
        <v>5737098837</v>
      </c>
      <c r="E569" s="46">
        <v>58266667</v>
      </c>
      <c r="F569" s="46">
        <v>20435571152</v>
      </c>
    </row>
    <row r="570" spans="1:6" x14ac:dyDescent="0.25">
      <c r="A570" s="42" t="s">
        <v>733</v>
      </c>
      <c r="B570" s="42" t="s">
        <v>382</v>
      </c>
      <c r="C570" s="46">
        <v>14756738982</v>
      </c>
      <c r="D570" s="46">
        <v>5737098837</v>
      </c>
      <c r="E570" s="46">
        <v>58266667</v>
      </c>
      <c r="F570" s="46">
        <v>20435571152</v>
      </c>
    </row>
    <row r="571" spans="1:6" x14ac:dyDescent="0.25">
      <c r="A571" s="42" t="s">
        <v>1038</v>
      </c>
      <c r="B571" s="42" t="s">
        <v>392</v>
      </c>
      <c r="C571" s="46">
        <v>4680417146.5299997</v>
      </c>
      <c r="D571" s="46">
        <v>1939194470.3199999</v>
      </c>
      <c r="E571" s="46">
        <v>140867637</v>
      </c>
      <c r="F571" s="46">
        <v>6478743979.8500004</v>
      </c>
    </row>
    <row r="572" spans="1:6" x14ac:dyDescent="0.25">
      <c r="A572" s="42" t="s">
        <v>1037</v>
      </c>
      <c r="B572" s="42" t="s">
        <v>392</v>
      </c>
      <c r="C572" s="46">
        <v>4680417146.5299997</v>
      </c>
      <c r="D572" s="46">
        <v>1939194470.3199999</v>
      </c>
      <c r="E572" s="46">
        <v>140867637</v>
      </c>
      <c r="F572" s="46">
        <v>6478743979.8500004</v>
      </c>
    </row>
    <row r="573" spans="1:6" x14ac:dyDescent="0.25">
      <c r="A573" s="42">
        <v>5120</v>
      </c>
      <c r="B573" s="42" t="s">
        <v>450</v>
      </c>
      <c r="C573" s="46">
        <v>296009000</v>
      </c>
      <c r="D573" s="46">
        <v>21452200</v>
      </c>
      <c r="E573" s="46">
        <v>21312000</v>
      </c>
      <c r="F573" s="46">
        <v>296149200</v>
      </c>
    </row>
    <row r="574" spans="1:6" x14ac:dyDescent="0.25">
      <c r="A574" s="42" t="s">
        <v>1055</v>
      </c>
      <c r="B574" s="42" t="s">
        <v>452</v>
      </c>
      <c r="C574" s="46">
        <v>296009000</v>
      </c>
      <c r="D574" s="46">
        <v>0</v>
      </c>
      <c r="E574" s="46">
        <v>21312000</v>
      </c>
      <c r="F574" s="46">
        <v>274697000</v>
      </c>
    </row>
    <row r="575" spans="1:6" x14ac:dyDescent="0.25">
      <c r="A575" s="42" t="s">
        <v>1054</v>
      </c>
      <c r="B575" s="42" t="s">
        <v>452</v>
      </c>
      <c r="C575" s="46">
        <v>296009000</v>
      </c>
      <c r="D575" s="46">
        <v>0</v>
      </c>
      <c r="E575" s="46">
        <v>21312000</v>
      </c>
      <c r="F575" s="46">
        <v>274697000</v>
      </c>
    </row>
    <row r="576" spans="1:6" x14ac:dyDescent="0.25">
      <c r="A576" s="42" t="s">
        <v>1093</v>
      </c>
      <c r="B576" s="42" t="s">
        <v>458</v>
      </c>
      <c r="C576" s="46">
        <v>0</v>
      </c>
      <c r="D576" s="46">
        <v>21452200</v>
      </c>
      <c r="E576" s="46">
        <v>0</v>
      </c>
      <c r="F576" s="46">
        <v>21452200</v>
      </c>
    </row>
    <row r="577" spans="1:6" x14ac:dyDescent="0.25">
      <c r="A577" s="42" t="s">
        <v>1092</v>
      </c>
      <c r="B577" s="42" t="s">
        <v>458</v>
      </c>
      <c r="C577" s="46">
        <v>0</v>
      </c>
      <c r="D577" s="46">
        <v>21452200</v>
      </c>
      <c r="E577" s="46">
        <v>0</v>
      </c>
      <c r="F577" s="46">
        <v>21452200</v>
      </c>
    </row>
    <row r="578" spans="1:6" ht="30" x14ac:dyDescent="0.25">
      <c r="A578" s="42" t="s">
        <v>734</v>
      </c>
      <c r="B578" s="42" t="s">
        <v>735</v>
      </c>
      <c r="C578" s="46">
        <v>2048887996.1500001</v>
      </c>
      <c r="D578" s="46">
        <v>927434917.01999998</v>
      </c>
      <c r="E578" s="46">
        <v>234254115.02000001</v>
      </c>
      <c r="F578" s="46">
        <v>2742068798.1500001</v>
      </c>
    </row>
    <row r="579" spans="1:6" ht="30" x14ac:dyDescent="0.25">
      <c r="A579" s="42">
        <v>5360</v>
      </c>
      <c r="B579" s="42" t="s">
        <v>736</v>
      </c>
      <c r="C579" s="46">
        <v>1634155297.97</v>
      </c>
      <c r="D579" s="46">
        <v>698766156.26999998</v>
      </c>
      <c r="E579" s="46">
        <v>234254115.02000001</v>
      </c>
      <c r="F579" s="46">
        <v>2098667339.22</v>
      </c>
    </row>
    <row r="580" spans="1:6" x14ac:dyDescent="0.25">
      <c r="A580" s="42" t="s">
        <v>737</v>
      </c>
      <c r="B580" s="42" t="s">
        <v>209</v>
      </c>
      <c r="C580" s="46">
        <v>769598839.87</v>
      </c>
      <c r="D580" s="46">
        <v>329828074.23000002</v>
      </c>
      <c r="E580" s="46">
        <v>109942691.41</v>
      </c>
      <c r="F580" s="46">
        <v>989484222.69000006</v>
      </c>
    </row>
    <row r="581" spans="1:6" x14ac:dyDescent="0.25">
      <c r="A581" s="42" t="s">
        <v>738</v>
      </c>
      <c r="B581" s="42" t="s">
        <v>149</v>
      </c>
      <c r="C581" s="46">
        <v>769598839.87</v>
      </c>
      <c r="D581" s="46">
        <v>329828074.23000002</v>
      </c>
      <c r="E581" s="46">
        <v>109942691.41</v>
      </c>
      <c r="F581" s="46">
        <v>989484222.69000006</v>
      </c>
    </row>
    <row r="582" spans="1:6" x14ac:dyDescent="0.25">
      <c r="A582" s="42" t="s">
        <v>739</v>
      </c>
      <c r="B582" s="42" t="s">
        <v>124</v>
      </c>
      <c r="C582" s="46">
        <v>36398992.840000004</v>
      </c>
      <c r="D582" s="46">
        <v>15599568.42</v>
      </c>
      <c r="E582" s="46">
        <v>5199856.12</v>
      </c>
      <c r="F582" s="46">
        <v>46798705.140000001</v>
      </c>
    </row>
    <row r="583" spans="1:6" x14ac:dyDescent="0.25">
      <c r="A583" s="42" t="s">
        <v>740</v>
      </c>
      <c r="B583" s="42" t="s">
        <v>126</v>
      </c>
      <c r="C583" s="46">
        <v>36398992.840000004</v>
      </c>
      <c r="D583" s="46">
        <v>15599568.42</v>
      </c>
      <c r="E583" s="46">
        <v>5199856.12</v>
      </c>
      <c r="F583" s="46">
        <v>46798705.140000001</v>
      </c>
    </row>
    <row r="584" spans="1:6" x14ac:dyDescent="0.25">
      <c r="A584" s="42" t="s">
        <v>741</v>
      </c>
      <c r="B584" s="42" t="s">
        <v>214</v>
      </c>
      <c r="C584" s="46">
        <v>777767.06</v>
      </c>
      <c r="D584" s="46">
        <v>347097.75</v>
      </c>
      <c r="E584" s="46">
        <v>115699.25</v>
      </c>
      <c r="F584" s="46">
        <v>1009165.56</v>
      </c>
    </row>
    <row r="585" spans="1:6" x14ac:dyDescent="0.25">
      <c r="A585" s="42" t="s">
        <v>742</v>
      </c>
      <c r="B585" s="42" t="s">
        <v>156</v>
      </c>
      <c r="C585" s="46">
        <v>777767.06</v>
      </c>
      <c r="D585" s="46">
        <v>347097.75</v>
      </c>
      <c r="E585" s="46">
        <v>115699.25</v>
      </c>
      <c r="F585" s="46">
        <v>1009165.56</v>
      </c>
    </row>
    <row r="586" spans="1:6" x14ac:dyDescent="0.25">
      <c r="A586" s="42" t="s">
        <v>743</v>
      </c>
      <c r="B586" s="42" t="s">
        <v>84</v>
      </c>
      <c r="C586" s="46">
        <v>171182601.08000001</v>
      </c>
      <c r="D586" s="46">
        <v>71921677.280000001</v>
      </c>
      <c r="E586" s="46">
        <v>23728672.809999999</v>
      </c>
      <c r="F586" s="46">
        <v>219375605.55000001</v>
      </c>
    </row>
    <row r="587" spans="1:6" x14ac:dyDescent="0.25">
      <c r="A587" s="42" t="s">
        <v>744</v>
      </c>
      <c r="B587" s="42" t="s">
        <v>86</v>
      </c>
      <c r="C587" s="46">
        <v>17625510.84</v>
      </c>
      <c r="D587" s="46">
        <v>8129368.4699999997</v>
      </c>
      <c r="E587" s="46">
        <v>2531302.71</v>
      </c>
      <c r="F587" s="46">
        <v>23223576.600000001</v>
      </c>
    </row>
    <row r="588" spans="1:6" x14ac:dyDescent="0.25">
      <c r="A588" s="42" t="s">
        <v>745</v>
      </c>
      <c r="B588" s="42" t="s">
        <v>88</v>
      </c>
      <c r="C588" s="46">
        <v>153557090.24000001</v>
      </c>
      <c r="D588" s="46">
        <v>63792308.810000002</v>
      </c>
      <c r="E588" s="46">
        <v>21197370.100000001</v>
      </c>
      <c r="F588" s="46">
        <v>196152028.94999999</v>
      </c>
    </row>
    <row r="589" spans="1:6" x14ac:dyDescent="0.25">
      <c r="A589" s="42" t="s">
        <v>746</v>
      </c>
      <c r="B589" s="42" t="s">
        <v>92</v>
      </c>
      <c r="C589" s="46">
        <v>957524.43</v>
      </c>
      <c r="D589" s="46">
        <v>407344.74</v>
      </c>
      <c r="E589" s="46">
        <v>135781.57999999999</v>
      </c>
      <c r="F589" s="46">
        <v>1229087.5900000001</v>
      </c>
    </row>
    <row r="590" spans="1:6" x14ac:dyDescent="0.25">
      <c r="A590" s="42" t="s">
        <v>747</v>
      </c>
      <c r="B590" s="42" t="s">
        <v>94</v>
      </c>
      <c r="C590" s="46">
        <v>957524.43</v>
      </c>
      <c r="D590" s="46">
        <v>407344.74</v>
      </c>
      <c r="E590" s="46">
        <v>135781.57999999999</v>
      </c>
      <c r="F590" s="46">
        <v>1229087.5900000001</v>
      </c>
    </row>
    <row r="591" spans="1:6" x14ac:dyDescent="0.25">
      <c r="A591" s="42" t="s">
        <v>748</v>
      </c>
      <c r="B591" s="42" t="s">
        <v>96</v>
      </c>
      <c r="C591" s="46">
        <v>100823439.31</v>
      </c>
      <c r="D591" s="46">
        <v>43295895.329999998</v>
      </c>
      <c r="E591" s="46">
        <v>14473249.439999999</v>
      </c>
      <c r="F591" s="46">
        <v>129646085.2</v>
      </c>
    </row>
    <row r="592" spans="1:6" x14ac:dyDescent="0.25">
      <c r="A592" s="42" t="s">
        <v>749</v>
      </c>
      <c r="B592" s="42" t="s">
        <v>98</v>
      </c>
      <c r="C592" s="46">
        <v>68683644.349999994</v>
      </c>
      <c r="D592" s="46">
        <v>29862312.300000001</v>
      </c>
      <c r="E592" s="46">
        <v>9921955.4399999995</v>
      </c>
      <c r="F592" s="46">
        <v>88624001.209999993</v>
      </c>
    </row>
    <row r="593" spans="1:6" x14ac:dyDescent="0.25">
      <c r="A593" s="42" t="s">
        <v>750</v>
      </c>
      <c r="B593" s="42" t="s">
        <v>100</v>
      </c>
      <c r="C593" s="46">
        <v>31899239.27</v>
      </c>
      <c r="D593" s="46">
        <v>13318772.460000001</v>
      </c>
      <c r="E593" s="46">
        <v>4513023.78</v>
      </c>
      <c r="F593" s="46">
        <v>40704987.950000003</v>
      </c>
    </row>
    <row r="594" spans="1:6" ht="30" x14ac:dyDescent="0.25">
      <c r="A594" s="42" t="s">
        <v>751</v>
      </c>
      <c r="B594" s="42" t="s">
        <v>136</v>
      </c>
      <c r="C594" s="46">
        <v>240555.69</v>
      </c>
      <c r="D594" s="46">
        <v>114810.57</v>
      </c>
      <c r="E594" s="46">
        <v>38270.22</v>
      </c>
      <c r="F594" s="46">
        <v>317096.03999999998</v>
      </c>
    </row>
    <row r="595" spans="1:6" x14ac:dyDescent="0.25">
      <c r="A595" s="42" t="s">
        <v>752</v>
      </c>
      <c r="B595" s="42" t="s">
        <v>104</v>
      </c>
      <c r="C595" s="46">
        <v>376433555.45999998</v>
      </c>
      <c r="D595" s="46">
        <v>157713006.88</v>
      </c>
      <c r="E595" s="46">
        <v>55608408.539999999</v>
      </c>
      <c r="F595" s="46">
        <v>478538153.80000001</v>
      </c>
    </row>
    <row r="596" spans="1:6" x14ac:dyDescent="0.25">
      <c r="A596" s="42" t="s">
        <v>753</v>
      </c>
      <c r="B596" s="42" t="s">
        <v>106</v>
      </c>
      <c r="C596" s="46">
        <v>160703618.63</v>
      </c>
      <c r="D596" s="46">
        <v>59768331.950000003</v>
      </c>
      <c r="E596" s="46">
        <v>22392710.280000001</v>
      </c>
      <c r="F596" s="46">
        <v>198079240.30000001</v>
      </c>
    </row>
    <row r="597" spans="1:6" x14ac:dyDescent="0.25">
      <c r="A597" s="42" t="s">
        <v>754</v>
      </c>
      <c r="B597" s="42" t="s">
        <v>108</v>
      </c>
      <c r="C597" s="46">
        <v>211116701.84</v>
      </c>
      <c r="D597" s="46">
        <v>95967574.519999996</v>
      </c>
      <c r="E597" s="46">
        <v>32556664.690000001</v>
      </c>
      <c r="F597" s="46">
        <v>274527611.67000002</v>
      </c>
    </row>
    <row r="598" spans="1:6" x14ac:dyDescent="0.25">
      <c r="A598" s="42" t="s">
        <v>755</v>
      </c>
      <c r="B598" s="42" t="s">
        <v>110</v>
      </c>
      <c r="C598" s="46">
        <v>4613234.99</v>
      </c>
      <c r="D598" s="46">
        <v>1977100.41</v>
      </c>
      <c r="E598" s="46">
        <v>659033.56999999995</v>
      </c>
      <c r="F598" s="46">
        <v>5931301.8300000001</v>
      </c>
    </row>
    <row r="599" spans="1:6" x14ac:dyDescent="0.25">
      <c r="A599" s="42" t="s">
        <v>756</v>
      </c>
      <c r="B599" s="42" t="s">
        <v>116</v>
      </c>
      <c r="C599" s="46">
        <v>40815654.380000003</v>
      </c>
      <c r="D599" s="46">
        <v>14544280.82</v>
      </c>
      <c r="E599" s="46">
        <v>5499111.8600000003</v>
      </c>
      <c r="F599" s="46">
        <v>49860823.340000004</v>
      </c>
    </row>
    <row r="600" spans="1:6" x14ac:dyDescent="0.25">
      <c r="A600" s="42" t="s">
        <v>757</v>
      </c>
      <c r="B600" s="42" t="s">
        <v>118</v>
      </c>
      <c r="C600" s="46">
        <v>37338387.649999999</v>
      </c>
      <c r="D600" s="46">
        <v>13054023.65</v>
      </c>
      <c r="E600" s="46">
        <v>5002359.47</v>
      </c>
      <c r="F600" s="46">
        <v>45390051.829999998</v>
      </c>
    </row>
    <row r="601" spans="1:6" x14ac:dyDescent="0.25">
      <c r="A601" s="42" t="s">
        <v>758</v>
      </c>
      <c r="B601" s="42" t="s">
        <v>192</v>
      </c>
      <c r="C601" s="46">
        <v>3477266.73</v>
      </c>
      <c r="D601" s="46">
        <v>1490257.17</v>
      </c>
      <c r="E601" s="46">
        <v>496752.39</v>
      </c>
      <c r="F601" s="46">
        <v>4470771.51</v>
      </c>
    </row>
    <row r="602" spans="1:6" x14ac:dyDescent="0.25">
      <c r="A602" s="42" t="s">
        <v>759</v>
      </c>
      <c r="B602" s="42" t="s">
        <v>144</v>
      </c>
      <c r="C602" s="46">
        <v>453121.27</v>
      </c>
      <c r="D602" s="46">
        <v>194194.8</v>
      </c>
      <c r="E602" s="46">
        <v>64731.61</v>
      </c>
      <c r="F602" s="46">
        <v>582584.46</v>
      </c>
    </row>
    <row r="603" spans="1:6" x14ac:dyDescent="0.25">
      <c r="A603" s="42" t="s">
        <v>760</v>
      </c>
      <c r="B603" s="42" t="s">
        <v>146</v>
      </c>
      <c r="C603" s="46">
        <v>453121.27</v>
      </c>
      <c r="D603" s="46">
        <v>194194.8</v>
      </c>
      <c r="E603" s="46">
        <v>64731.61</v>
      </c>
      <c r="F603" s="46">
        <v>582584.46</v>
      </c>
    </row>
    <row r="604" spans="1:6" x14ac:dyDescent="0.25">
      <c r="A604" s="42" t="s">
        <v>761</v>
      </c>
      <c r="B604" s="42" t="s">
        <v>250</v>
      </c>
      <c r="C604" s="46">
        <v>26235788</v>
      </c>
      <c r="D604" s="46">
        <v>1276909.07</v>
      </c>
      <c r="E604" s="46">
        <v>1163798.73</v>
      </c>
      <c r="F604" s="46">
        <v>26348898.34</v>
      </c>
    </row>
    <row r="605" spans="1:6" x14ac:dyDescent="0.25">
      <c r="A605" s="42" t="s">
        <v>762</v>
      </c>
      <c r="B605" s="42" t="s">
        <v>96</v>
      </c>
      <c r="C605" s="46">
        <v>52204.32</v>
      </c>
      <c r="D605" s="46">
        <v>17192.88</v>
      </c>
      <c r="E605" s="46">
        <v>5218.79</v>
      </c>
      <c r="F605" s="46">
        <v>64178.41</v>
      </c>
    </row>
    <row r="606" spans="1:6" x14ac:dyDescent="0.25">
      <c r="A606" s="42" t="s">
        <v>763</v>
      </c>
      <c r="B606" s="42" t="s">
        <v>104</v>
      </c>
      <c r="C606" s="46">
        <v>26183583.68</v>
      </c>
      <c r="D606" s="46">
        <v>1253040.8899999999</v>
      </c>
      <c r="E606" s="46">
        <v>1158579.94</v>
      </c>
      <c r="F606" s="46">
        <v>26278044.629999999</v>
      </c>
    </row>
    <row r="607" spans="1:6" x14ac:dyDescent="0.25">
      <c r="A607" s="42" t="s">
        <v>1107</v>
      </c>
      <c r="B607" s="42" t="s">
        <v>120</v>
      </c>
      <c r="C607" s="46">
        <v>0</v>
      </c>
      <c r="D607" s="46">
        <v>6675.3</v>
      </c>
      <c r="E607" s="46">
        <v>0</v>
      </c>
      <c r="F607" s="46">
        <v>6675.3</v>
      </c>
    </row>
    <row r="608" spans="1:6" x14ac:dyDescent="0.25">
      <c r="A608" s="42" t="s">
        <v>764</v>
      </c>
      <c r="B608" s="42" t="s">
        <v>265</v>
      </c>
      <c r="C608" s="46">
        <v>110478014.27</v>
      </c>
      <c r="D608" s="46">
        <v>63638106.950000003</v>
      </c>
      <c r="E608" s="46">
        <v>18322113.670000002</v>
      </c>
      <c r="F608" s="46">
        <v>155794007.55000001</v>
      </c>
    </row>
    <row r="609" spans="1:6" x14ac:dyDescent="0.25">
      <c r="A609" s="42" t="s">
        <v>1065</v>
      </c>
      <c r="B609" s="42" t="s">
        <v>919</v>
      </c>
      <c r="C609" s="46">
        <v>36237925.289999999</v>
      </c>
      <c r="D609" s="46">
        <v>18478682.079999998</v>
      </c>
      <c r="E609" s="46">
        <v>5508542.3799999999</v>
      </c>
      <c r="F609" s="46">
        <v>49208064.990000002</v>
      </c>
    </row>
    <row r="610" spans="1:6" x14ac:dyDescent="0.25">
      <c r="A610" s="42" t="s">
        <v>1074</v>
      </c>
      <c r="B610" s="42" t="s">
        <v>214</v>
      </c>
      <c r="C610" s="46">
        <v>32127.69</v>
      </c>
      <c r="D610" s="46">
        <v>0</v>
      </c>
      <c r="E610" s="46">
        <v>0</v>
      </c>
      <c r="F610" s="46">
        <v>32127.69</v>
      </c>
    </row>
    <row r="611" spans="1:6" x14ac:dyDescent="0.25">
      <c r="A611" s="42" t="s">
        <v>765</v>
      </c>
      <c r="B611" s="42" t="s">
        <v>84</v>
      </c>
      <c r="C611" s="46">
        <v>14377191.390000001</v>
      </c>
      <c r="D611" s="46">
        <v>5605255.6500000004</v>
      </c>
      <c r="E611" s="46">
        <v>2721978.45</v>
      </c>
      <c r="F611" s="46">
        <v>17260468.59</v>
      </c>
    </row>
    <row r="612" spans="1:6" x14ac:dyDescent="0.25">
      <c r="A612" s="42" t="s">
        <v>1073</v>
      </c>
      <c r="B612" s="42" t="s">
        <v>92</v>
      </c>
      <c r="C612" s="46">
        <v>42320.22</v>
      </c>
      <c r="D612" s="46">
        <v>14106.74</v>
      </c>
      <c r="E612" s="46">
        <v>7053.37</v>
      </c>
      <c r="F612" s="46">
        <v>49373.59</v>
      </c>
    </row>
    <row r="613" spans="1:6" x14ac:dyDescent="0.25">
      <c r="A613" s="42" t="s">
        <v>766</v>
      </c>
      <c r="B613" s="42" t="s">
        <v>96</v>
      </c>
      <c r="C613" s="46">
        <v>4340493.28</v>
      </c>
      <c r="D613" s="46">
        <v>1385088.1</v>
      </c>
      <c r="E613" s="46">
        <v>577236.97</v>
      </c>
      <c r="F613" s="46">
        <v>5148344.41</v>
      </c>
    </row>
    <row r="614" spans="1:6" x14ac:dyDescent="0.25">
      <c r="A614" s="42" t="s">
        <v>767</v>
      </c>
      <c r="B614" s="42" t="s">
        <v>104</v>
      </c>
      <c r="C614" s="46">
        <v>55447956.399999999</v>
      </c>
      <c r="D614" s="46">
        <v>38154974.380000003</v>
      </c>
      <c r="E614" s="46">
        <v>9507302.5</v>
      </c>
      <c r="F614" s="46">
        <v>84095628.280000001</v>
      </c>
    </row>
    <row r="615" spans="1:6" x14ac:dyDescent="0.25">
      <c r="A615" s="42">
        <v>5366</v>
      </c>
      <c r="B615" s="42" t="s">
        <v>768</v>
      </c>
      <c r="C615" s="46">
        <v>299452933</v>
      </c>
      <c r="D615" s="46">
        <v>222916426.5</v>
      </c>
      <c r="E615" s="46">
        <v>0</v>
      </c>
      <c r="F615" s="46">
        <v>522369359.5</v>
      </c>
    </row>
    <row r="616" spans="1:6" x14ac:dyDescent="0.25">
      <c r="A616" s="42" t="s">
        <v>769</v>
      </c>
      <c r="B616" s="42" t="s">
        <v>298</v>
      </c>
      <c r="C616" s="46">
        <v>299452933</v>
      </c>
      <c r="D616" s="46">
        <v>222916426.5</v>
      </c>
      <c r="E616" s="46">
        <v>0</v>
      </c>
      <c r="F616" s="46">
        <v>522369359.5</v>
      </c>
    </row>
    <row r="617" spans="1:6" x14ac:dyDescent="0.25">
      <c r="A617" s="42" t="s">
        <v>770</v>
      </c>
      <c r="B617" s="42" t="s">
        <v>298</v>
      </c>
      <c r="C617" s="46">
        <v>299452933</v>
      </c>
      <c r="D617" s="46">
        <v>222916426.5</v>
      </c>
      <c r="E617" s="46">
        <v>0</v>
      </c>
      <c r="F617" s="46">
        <v>522369359.5</v>
      </c>
    </row>
    <row r="618" spans="1:6" x14ac:dyDescent="0.25">
      <c r="A618" s="42">
        <v>5368</v>
      </c>
      <c r="B618" s="42" t="s">
        <v>1064</v>
      </c>
      <c r="C618" s="46">
        <v>115279765.18000001</v>
      </c>
      <c r="D618" s="46">
        <v>5752334.25</v>
      </c>
      <c r="E618" s="46">
        <v>0</v>
      </c>
      <c r="F618" s="46">
        <v>121032099.43000001</v>
      </c>
    </row>
    <row r="619" spans="1:6" x14ac:dyDescent="0.25">
      <c r="A619" s="42" t="s">
        <v>1063</v>
      </c>
      <c r="B619" s="42" t="s">
        <v>568</v>
      </c>
      <c r="C619" s="46">
        <v>115279765.18000001</v>
      </c>
      <c r="D619" s="46">
        <v>5752334.25</v>
      </c>
      <c r="E619" s="46">
        <v>0</v>
      </c>
      <c r="F619" s="46">
        <v>121032099.43000001</v>
      </c>
    </row>
    <row r="620" spans="1:6" x14ac:dyDescent="0.25">
      <c r="A620" s="42" t="s">
        <v>1062</v>
      </c>
      <c r="B620" s="42" t="s">
        <v>568</v>
      </c>
      <c r="C620" s="46">
        <v>115279765.18000001</v>
      </c>
      <c r="D620" s="46">
        <v>5752334.25</v>
      </c>
      <c r="E620" s="46">
        <v>0</v>
      </c>
      <c r="F620" s="46">
        <v>121032099.43000001</v>
      </c>
    </row>
    <row r="621" spans="1:6" x14ac:dyDescent="0.25">
      <c r="A621" s="42" t="s">
        <v>771</v>
      </c>
      <c r="B621" s="42" t="s">
        <v>637</v>
      </c>
      <c r="C621" s="46">
        <v>161488252.78</v>
      </c>
      <c r="D621" s="46">
        <v>142706465.50999999</v>
      </c>
      <c r="E621" s="46">
        <v>35479712</v>
      </c>
      <c r="F621" s="46">
        <v>268715006.29000002</v>
      </c>
    </row>
    <row r="622" spans="1:6" x14ac:dyDescent="0.25">
      <c r="A622" s="42">
        <v>5720</v>
      </c>
      <c r="B622" s="42" t="s">
        <v>772</v>
      </c>
      <c r="C622" s="46">
        <v>161488252.78</v>
      </c>
      <c r="D622" s="46">
        <v>142706465.50999999</v>
      </c>
      <c r="E622" s="46">
        <v>35479712</v>
      </c>
      <c r="F622" s="46">
        <v>268715006.29000002</v>
      </c>
    </row>
    <row r="623" spans="1:6" x14ac:dyDescent="0.25">
      <c r="A623" s="42" t="s">
        <v>773</v>
      </c>
      <c r="B623" s="42" t="s">
        <v>774</v>
      </c>
      <c r="C623" s="46">
        <v>161488252.78</v>
      </c>
      <c r="D623" s="46">
        <v>142706465.50999999</v>
      </c>
      <c r="E623" s="46">
        <v>35479712</v>
      </c>
      <c r="F623" s="46">
        <v>268715006.29000002</v>
      </c>
    </row>
    <row r="624" spans="1:6" x14ac:dyDescent="0.25">
      <c r="A624" s="42" t="s">
        <v>775</v>
      </c>
      <c r="B624" s="42" t="s">
        <v>776</v>
      </c>
      <c r="C624" s="46">
        <v>398978653</v>
      </c>
      <c r="D624" s="46">
        <v>1221978935.8</v>
      </c>
      <c r="E624" s="46">
        <v>167314843.27000001</v>
      </c>
      <c r="F624" s="46">
        <v>1453642745.53</v>
      </c>
    </row>
    <row r="625" spans="1:6" x14ac:dyDescent="0.25">
      <c r="A625" s="42">
        <v>5890</v>
      </c>
      <c r="B625" s="42" t="s">
        <v>777</v>
      </c>
      <c r="C625" s="46">
        <v>398978653</v>
      </c>
      <c r="D625" s="46">
        <v>1221978935.8</v>
      </c>
      <c r="E625" s="46">
        <v>167314843.27000001</v>
      </c>
      <c r="F625" s="46">
        <v>1453642745.53</v>
      </c>
    </row>
    <row r="626" spans="1:6" x14ac:dyDescent="0.25">
      <c r="A626" s="42" t="s">
        <v>1061</v>
      </c>
      <c r="B626" s="42" t="s">
        <v>1059</v>
      </c>
      <c r="C626" s="46">
        <v>10539474</v>
      </c>
      <c r="D626" s="46">
        <v>0</v>
      </c>
      <c r="E626" s="46">
        <v>0</v>
      </c>
      <c r="F626" s="46">
        <v>10539474</v>
      </c>
    </row>
    <row r="627" spans="1:6" x14ac:dyDescent="0.25">
      <c r="A627" s="42" t="s">
        <v>1060</v>
      </c>
      <c r="B627" s="42" t="s">
        <v>1059</v>
      </c>
      <c r="C627" s="46">
        <v>10539474</v>
      </c>
      <c r="D627" s="46">
        <v>0</v>
      </c>
      <c r="E627" s="46">
        <v>0</v>
      </c>
      <c r="F627" s="46">
        <v>10539474</v>
      </c>
    </row>
    <row r="628" spans="1:6" ht="30" x14ac:dyDescent="0.25">
      <c r="A628" s="42" t="s">
        <v>1071</v>
      </c>
      <c r="B628" s="42" t="s">
        <v>1070</v>
      </c>
      <c r="C628" s="46">
        <v>337211908</v>
      </c>
      <c r="D628" s="46">
        <v>814372107.88999999</v>
      </c>
      <c r="E628" s="46">
        <v>31754843.27</v>
      </c>
      <c r="F628" s="46">
        <v>1119829172.6199999</v>
      </c>
    </row>
    <row r="629" spans="1:6" x14ac:dyDescent="0.25">
      <c r="A629" s="42" t="s">
        <v>1088</v>
      </c>
      <c r="B629" s="42" t="s">
        <v>96</v>
      </c>
      <c r="C629" s="46">
        <v>0</v>
      </c>
      <c r="D629" s="46">
        <v>74823424.079999998</v>
      </c>
      <c r="E629" s="46">
        <v>3450051.92</v>
      </c>
      <c r="F629" s="46">
        <v>71373372.159999996</v>
      </c>
    </row>
    <row r="630" spans="1:6" x14ac:dyDescent="0.25">
      <c r="A630" s="42" t="s">
        <v>1069</v>
      </c>
      <c r="B630" s="42" t="s">
        <v>104</v>
      </c>
      <c r="C630" s="46">
        <v>0</v>
      </c>
      <c r="D630" s="46">
        <v>383251759.31</v>
      </c>
      <c r="E630" s="46">
        <v>13352749.310000001</v>
      </c>
      <c r="F630" s="46">
        <v>369899010</v>
      </c>
    </row>
    <row r="631" spans="1:6" ht="30" x14ac:dyDescent="0.25">
      <c r="A631" s="42" t="s">
        <v>1082</v>
      </c>
      <c r="B631" s="42" t="s">
        <v>1070</v>
      </c>
      <c r="C631" s="46">
        <v>337211908</v>
      </c>
      <c r="D631" s="46">
        <v>356296924.5</v>
      </c>
      <c r="E631" s="46">
        <v>14952042.039999999</v>
      </c>
      <c r="F631" s="46">
        <v>678556790.46000004</v>
      </c>
    </row>
    <row r="632" spans="1:6" x14ac:dyDescent="0.25">
      <c r="A632" s="42" t="s">
        <v>1036</v>
      </c>
      <c r="B632" s="42" t="s">
        <v>1034</v>
      </c>
      <c r="C632" s="46">
        <v>51220000</v>
      </c>
      <c r="D632" s="46">
        <v>407603854</v>
      </c>
      <c r="E632" s="46">
        <v>135560000</v>
      </c>
      <c r="F632" s="46">
        <v>323263854</v>
      </c>
    </row>
    <row r="633" spans="1:6" x14ac:dyDescent="0.25">
      <c r="A633" s="42" t="s">
        <v>1035</v>
      </c>
      <c r="B633" s="42" t="s">
        <v>1034</v>
      </c>
      <c r="C633" s="46">
        <v>51220000</v>
      </c>
      <c r="D633" s="46">
        <v>407603854</v>
      </c>
      <c r="E633" s="46">
        <v>135560000</v>
      </c>
      <c r="F633" s="46">
        <v>323263854</v>
      </c>
    </row>
    <row r="634" spans="1:6" x14ac:dyDescent="0.25">
      <c r="A634" s="42" t="s">
        <v>778</v>
      </c>
      <c r="B634" s="42" t="s">
        <v>779</v>
      </c>
      <c r="C634" s="46">
        <v>7271</v>
      </c>
      <c r="D634" s="46">
        <v>2973.91</v>
      </c>
      <c r="E634" s="46">
        <v>0</v>
      </c>
      <c r="F634" s="46">
        <v>10244.91</v>
      </c>
    </row>
    <row r="635" spans="1:6" x14ac:dyDescent="0.25">
      <c r="A635" s="42" t="s">
        <v>780</v>
      </c>
      <c r="B635" s="42" t="s">
        <v>657</v>
      </c>
      <c r="C635" s="46">
        <v>7271</v>
      </c>
      <c r="D635" s="46">
        <v>2973.91</v>
      </c>
      <c r="E635" s="46">
        <v>0</v>
      </c>
      <c r="F635" s="46">
        <v>10244.91</v>
      </c>
    </row>
    <row r="636" spans="1:6" x14ac:dyDescent="0.25">
      <c r="A636" s="42" t="s">
        <v>781</v>
      </c>
      <c r="B636" s="42" t="s">
        <v>782</v>
      </c>
      <c r="C636" s="46">
        <v>0</v>
      </c>
      <c r="D636" s="46">
        <v>0</v>
      </c>
      <c r="E636" s="46">
        <v>0</v>
      </c>
      <c r="F636" s="46">
        <v>0</v>
      </c>
    </row>
    <row r="637" spans="1:6" x14ac:dyDescent="0.25">
      <c r="A637" s="42" t="s">
        <v>783</v>
      </c>
      <c r="B637" s="42" t="s">
        <v>784</v>
      </c>
      <c r="C637" s="46">
        <v>1630810476</v>
      </c>
      <c r="D637" s="46">
        <v>0</v>
      </c>
      <c r="E637" s="46">
        <v>0</v>
      </c>
      <c r="F637" s="46">
        <v>1630810476</v>
      </c>
    </row>
    <row r="638" spans="1:6" ht="30" x14ac:dyDescent="0.25">
      <c r="A638" s="42">
        <v>8120</v>
      </c>
      <c r="B638" s="42" t="s">
        <v>785</v>
      </c>
      <c r="C638" s="46">
        <v>1630810476</v>
      </c>
      <c r="D638" s="46">
        <v>0</v>
      </c>
      <c r="E638" s="46">
        <v>0</v>
      </c>
      <c r="F638" s="46">
        <v>1630810476</v>
      </c>
    </row>
    <row r="639" spans="1:6" x14ac:dyDescent="0.25">
      <c r="A639" s="42" t="s">
        <v>786</v>
      </c>
      <c r="B639" s="42" t="s">
        <v>568</v>
      </c>
      <c r="C639" s="46">
        <v>1630810476</v>
      </c>
      <c r="D639" s="46">
        <v>0</v>
      </c>
      <c r="E639" s="46">
        <v>0</v>
      </c>
      <c r="F639" s="46">
        <v>1630810476</v>
      </c>
    </row>
    <row r="640" spans="1:6" x14ac:dyDescent="0.25">
      <c r="A640" s="42" t="s">
        <v>787</v>
      </c>
      <c r="B640" s="42" t="s">
        <v>568</v>
      </c>
      <c r="C640" s="46">
        <v>1630810476</v>
      </c>
      <c r="D640" s="46">
        <v>0</v>
      </c>
      <c r="E640" s="46">
        <v>0</v>
      </c>
      <c r="F640" s="46">
        <v>1630810476</v>
      </c>
    </row>
    <row r="641" spans="1:6" x14ac:dyDescent="0.25">
      <c r="A641" s="42" t="s">
        <v>788</v>
      </c>
      <c r="B641" s="42" t="s">
        <v>789</v>
      </c>
      <c r="C641" s="46">
        <v>13408222914.4</v>
      </c>
      <c r="D641" s="46">
        <v>0</v>
      </c>
      <c r="E641" s="46">
        <v>0</v>
      </c>
      <c r="F641" s="46">
        <v>13408222914.4</v>
      </c>
    </row>
    <row r="642" spans="1:6" x14ac:dyDescent="0.25">
      <c r="A642" s="42">
        <v>8315</v>
      </c>
      <c r="B642" s="42" t="s">
        <v>790</v>
      </c>
      <c r="C642" s="46">
        <v>9088337426.8500004</v>
      </c>
      <c r="D642" s="46">
        <v>0</v>
      </c>
      <c r="E642" s="46">
        <v>0</v>
      </c>
      <c r="F642" s="46">
        <v>9088337426.8500004</v>
      </c>
    </row>
    <row r="643" spans="1:6" x14ac:dyDescent="0.25">
      <c r="A643" s="42" t="s">
        <v>791</v>
      </c>
      <c r="B643" s="42" t="s">
        <v>611</v>
      </c>
      <c r="C643" s="46">
        <v>9088337426.8500004</v>
      </c>
      <c r="D643" s="46">
        <v>0</v>
      </c>
      <c r="E643" s="46">
        <v>0</v>
      </c>
      <c r="F643" s="46">
        <v>9088337426.8500004</v>
      </c>
    </row>
    <row r="644" spans="1:6" x14ac:dyDescent="0.25">
      <c r="A644" s="42" t="s">
        <v>792</v>
      </c>
      <c r="B644" s="42" t="s">
        <v>611</v>
      </c>
      <c r="C644" s="46">
        <v>9088337426.8500004</v>
      </c>
      <c r="D644" s="46">
        <v>0</v>
      </c>
      <c r="E644" s="46">
        <v>0</v>
      </c>
      <c r="F644" s="46">
        <v>9088337426.8500004</v>
      </c>
    </row>
    <row r="645" spans="1:6" x14ac:dyDescent="0.25">
      <c r="A645" s="42">
        <v>8347</v>
      </c>
      <c r="B645" s="42" t="s">
        <v>793</v>
      </c>
      <c r="C645" s="46">
        <v>170701388.38999999</v>
      </c>
      <c r="D645" s="46">
        <v>0</v>
      </c>
      <c r="E645" s="46">
        <v>0</v>
      </c>
      <c r="F645" s="46">
        <v>170701388.38999999</v>
      </c>
    </row>
    <row r="646" spans="1:6" x14ac:dyDescent="0.25">
      <c r="A646" s="42" t="s">
        <v>794</v>
      </c>
      <c r="B646" s="42" t="s">
        <v>611</v>
      </c>
      <c r="C646" s="46">
        <v>170701388.38999999</v>
      </c>
      <c r="D646" s="46">
        <v>0</v>
      </c>
      <c r="E646" s="46">
        <v>0</v>
      </c>
      <c r="F646" s="46">
        <v>170701388.38999999</v>
      </c>
    </row>
    <row r="647" spans="1:6" x14ac:dyDescent="0.25">
      <c r="A647" s="42" t="s">
        <v>795</v>
      </c>
      <c r="B647" s="42" t="s">
        <v>611</v>
      </c>
      <c r="C647" s="46">
        <v>170701388.38999999</v>
      </c>
      <c r="D647" s="46">
        <v>0</v>
      </c>
      <c r="E647" s="46">
        <v>0</v>
      </c>
      <c r="F647" s="46">
        <v>170701388.38999999</v>
      </c>
    </row>
    <row r="648" spans="1:6" x14ac:dyDescent="0.25">
      <c r="A648" s="42">
        <v>8361</v>
      </c>
      <c r="B648" s="42" t="s">
        <v>796</v>
      </c>
      <c r="C648" s="46">
        <v>4045371254.1599998</v>
      </c>
      <c r="D648" s="46">
        <v>0</v>
      </c>
      <c r="E648" s="46">
        <v>0</v>
      </c>
      <c r="F648" s="46">
        <v>4045371254.1599998</v>
      </c>
    </row>
    <row r="649" spans="1:6" x14ac:dyDescent="0.25">
      <c r="A649" s="42" t="s">
        <v>797</v>
      </c>
      <c r="B649" s="42" t="s">
        <v>798</v>
      </c>
      <c r="C649" s="46">
        <v>4045371254.1599998</v>
      </c>
      <c r="D649" s="46">
        <v>0</v>
      </c>
      <c r="E649" s="46">
        <v>0</v>
      </c>
      <c r="F649" s="46">
        <v>4045371254.1599998</v>
      </c>
    </row>
    <row r="650" spans="1:6" x14ac:dyDescent="0.25">
      <c r="A650" s="42" t="s">
        <v>799</v>
      </c>
      <c r="B650" s="42" t="s">
        <v>798</v>
      </c>
      <c r="C650" s="46">
        <v>4045371254.1599998</v>
      </c>
      <c r="D650" s="46">
        <v>0</v>
      </c>
      <c r="E650" s="46">
        <v>0</v>
      </c>
      <c r="F650" s="46">
        <v>4045371254.1599998</v>
      </c>
    </row>
    <row r="651" spans="1:6" x14ac:dyDescent="0.25">
      <c r="A651" s="42">
        <v>8390</v>
      </c>
      <c r="B651" s="42" t="s">
        <v>1019</v>
      </c>
      <c r="C651" s="46">
        <v>103812845</v>
      </c>
      <c r="D651" s="46">
        <v>0</v>
      </c>
      <c r="E651" s="46">
        <v>0</v>
      </c>
      <c r="F651" s="46">
        <v>103812845</v>
      </c>
    </row>
    <row r="652" spans="1:6" x14ac:dyDescent="0.25">
      <c r="A652" s="42" t="s">
        <v>1020</v>
      </c>
      <c r="B652" s="42" t="s">
        <v>1021</v>
      </c>
      <c r="C652" s="46">
        <v>103812845</v>
      </c>
      <c r="D652" s="46">
        <v>0</v>
      </c>
      <c r="E652" s="46">
        <v>0</v>
      </c>
      <c r="F652" s="46">
        <v>103812845</v>
      </c>
    </row>
    <row r="653" spans="1:6" x14ac:dyDescent="0.25">
      <c r="A653" s="42" t="s">
        <v>1022</v>
      </c>
      <c r="B653" s="42" t="s">
        <v>1021</v>
      </c>
      <c r="C653" s="46">
        <v>103812845</v>
      </c>
      <c r="D653" s="46">
        <v>0</v>
      </c>
      <c r="E653" s="46">
        <v>0</v>
      </c>
      <c r="F653" s="46">
        <v>103812845</v>
      </c>
    </row>
    <row r="654" spans="1:6" x14ac:dyDescent="0.25">
      <c r="A654" s="42" t="s">
        <v>800</v>
      </c>
      <c r="B654" s="42" t="s">
        <v>801</v>
      </c>
      <c r="C654" s="46">
        <v>-15039033390.4</v>
      </c>
      <c r="D654" s="46">
        <v>0</v>
      </c>
      <c r="E654" s="46">
        <v>0</v>
      </c>
      <c r="F654" s="46">
        <v>-15039033390.4</v>
      </c>
    </row>
    <row r="655" spans="1:6" x14ac:dyDescent="0.25">
      <c r="A655" s="42">
        <v>8905</v>
      </c>
      <c r="B655" s="42" t="s">
        <v>802</v>
      </c>
      <c r="C655" s="46">
        <v>-1630810476</v>
      </c>
      <c r="D655" s="46">
        <v>0</v>
      </c>
      <c r="E655" s="46">
        <v>0</v>
      </c>
      <c r="F655" s="46">
        <v>-1630810476</v>
      </c>
    </row>
    <row r="656" spans="1:6" ht="30" x14ac:dyDescent="0.25">
      <c r="A656" s="42" t="s">
        <v>803</v>
      </c>
      <c r="B656" s="42" t="s">
        <v>804</v>
      </c>
      <c r="C656" s="46">
        <v>-1630810476</v>
      </c>
      <c r="D656" s="46">
        <v>0</v>
      </c>
      <c r="E656" s="46">
        <v>0</v>
      </c>
      <c r="F656" s="46">
        <v>-1630810476</v>
      </c>
    </row>
    <row r="657" spans="1:6" ht="30" x14ac:dyDescent="0.25">
      <c r="A657" s="42" t="s">
        <v>805</v>
      </c>
      <c r="B657" s="42" t="s">
        <v>804</v>
      </c>
      <c r="C657" s="46">
        <v>-1630810476</v>
      </c>
      <c r="D657" s="46">
        <v>0</v>
      </c>
      <c r="E657" s="46">
        <v>0</v>
      </c>
      <c r="F657" s="46">
        <v>-1630810476</v>
      </c>
    </row>
    <row r="658" spans="1:6" ht="30" x14ac:dyDescent="0.25">
      <c r="A658" s="42" t="s">
        <v>806</v>
      </c>
      <c r="B658" s="42" t="s">
        <v>807</v>
      </c>
      <c r="C658" s="46">
        <v>0</v>
      </c>
      <c r="D658" s="46">
        <v>0</v>
      </c>
      <c r="E658" s="46">
        <v>0</v>
      </c>
      <c r="F658" s="46">
        <v>0</v>
      </c>
    </row>
    <row r="659" spans="1:6" x14ac:dyDescent="0.25">
      <c r="A659" s="42">
        <v>8915</v>
      </c>
      <c r="B659" s="42" t="s">
        <v>808</v>
      </c>
      <c r="C659" s="46">
        <v>-13408222914.4</v>
      </c>
      <c r="D659" s="46">
        <v>0</v>
      </c>
      <c r="E659" s="46">
        <v>0</v>
      </c>
      <c r="F659" s="46">
        <v>-13408222914.4</v>
      </c>
    </row>
    <row r="660" spans="1:6" x14ac:dyDescent="0.25">
      <c r="A660" s="42" t="s">
        <v>809</v>
      </c>
      <c r="B660" s="42" t="s">
        <v>810</v>
      </c>
      <c r="C660" s="46">
        <v>-9088337426.8500004</v>
      </c>
      <c r="D660" s="46">
        <v>0</v>
      </c>
      <c r="E660" s="46">
        <v>0</v>
      </c>
      <c r="F660" s="46">
        <v>-9088337426.8500004</v>
      </c>
    </row>
    <row r="661" spans="1:6" x14ac:dyDescent="0.25">
      <c r="A661" s="42" t="s">
        <v>811</v>
      </c>
      <c r="B661" s="42" t="s">
        <v>810</v>
      </c>
      <c r="C661" s="46">
        <v>-9088337426.8500004</v>
      </c>
      <c r="D661" s="46">
        <v>0</v>
      </c>
      <c r="E661" s="46">
        <v>0</v>
      </c>
      <c r="F661" s="46">
        <v>-9088337426.8500004</v>
      </c>
    </row>
    <row r="662" spans="1:6" x14ac:dyDescent="0.25">
      <c r="A662" s="42" t="s">
        <v>812</v>
      </c>
      <c r="B662" s="42" t="s">
        <v>813</v>
      </c>
      <c r="C662" s="46">
        <v>-170701388.38999999</v>
      </c>
      <c r="D662" s="46">
        <v>0</v>
      </c>
      <c r="E662" s="46">
        <v>0</v>
      </c>
      <c r="F662" s="46">
        <v>-170701388.38999999</v>
      </c>
    </row>
    <row r="663" spans="1:6" x14ac:dyDescent="0.25">
      <c r="A663" s="42" t="s">
        <v>814</v>
      </c>
      <c r="B663" s="42" t="s">
        <v>813</v>
      </c>
      <c r="C663" s="46">
        <v>-170701388.38999999</v>
      </c>
      <c r="D663" s="46">
        <v>0</v>
      </c>
      <c r="E663" s="46">
        <v>0</v>
      </c>
      <c r="F663" s="46">
        <v>-170701388.38999999</v>
      </c>
    </row>
    <row r="664" spans="1:6" x14ac:dyDescent="0.25">
      <c r="A664" s="42" t="s">
        <v>815</v>
      </c>
      <c r="B664" s="42" t="s">
        <v>816</v>
      </c>
      <c r="C664" s="46">
        <v>-4045371254.1599998</v>
      </c>
      <c r="D664" s="46">
        <v>0</v>
      </c>
      <c r="E664" s="46">
        <v>0</v>
      </c>
      <c r="F664" s="46">
        <v>-4045371254.1599998</v>
      </c>
    </row>
    <row r="665" spans="1:6" x14ac:dyDescent="0.25">
      <c r="A665" s="42" t="s">
        <v>817</v>
      </c>
      <c r="B665" s="42" t="s">
        <v>816</v>
      </c>
      <c r="C665" s="46">
        <v>-4045371254.1599998</v>
      </c>
      <c r="D665" s="46">
        <v>0</v>
      </c>
      <c r="E665" s="46">
        <v>0</v>
      </c>
      <c r="F665" s="46">
        <v>-4045371254.1599998</v>
      </c>
    </row>
    <row r="666" spans="1:6" x14ac:dyDescent="0.25">
      <c r="A666" s="42" t="s">
        <v>1023</v>
      </c>
      <c r="B666" s="42" t="s">
        <v>1024</v>
      </c>
      <c r="C666" s="46">
        <v>-103812845</v>
      </c>
      <c r="D666" s="46">
        <v>0</v>
      </c>
      <c r="E666" s="46">
        <v>0</v>
      </c>
      <c r="F666" s="46">
        <v>-103812845</v>
      </c>
    </row>
    <row r="667" spans="1:6" x14ac:dyDescent="0.25">
      <c r="A667" s="42" t="s">
        <v>1025</v>
      </c>
      <c r="B667" s="42" t="s">
        <v>1021</v>
      </c>
      <c r="C667" s="46">
        <v>-103812845</v>
      </c>
      <c r="D667" s="46">
        <v>0</v>
      </c>
      <c r="E667" s="46">
        <v>0</v>
      </c>
      <c r="F667" s="46">
        <v>-103812845</v>
      </c>
    </row>
    <row r="668" spans="1:6" x14ac:dyDescent="0.25">
      <c r="A668" s="42" t="s">
        <v>818</v>
      </c>
      <c r="B668" s="42" t="s">
        <v>819</v>
      </c>
      <c r="C668" s="46">
        <v>0</v>
      </c>
      <c r="D668" s="46">
        <v>3432958009837.0698</v>
      </c>
      <c r="E668" s="46">
        <v>3432958009837.0698</v>
      </c>
      <c r="F668" s="46">
        <v>0</v>
      </c>
    </row>
    <row r="669" spans="1:6" x14ac:dyDescent="0.25">
      <c r="A669" s="42" t="s">
        <v>820</v>
      </c>
      <c r="B669" s="42" t="s">
        <v>821</v>
      </c>
      <c r="C669" s="46">
        <v>6484838182910.0596</v>
      </c>
      <c r="D669" s="46">
        <v>3296398858180.3701</v>
      </c>
      <c r="E669" s="46">
        <v>136559151656.7</v>
      </c>
      <c r="F669" s="46">
        <v>3324998476386.3901</v>
      </c>
    </row>
    <row r="670" spans="1:6" ht="30" x14ac:dyDescent="0.25">
      <c r="A670" s="42">
        <v>9120</v>
      </c>
      <c r="B670" s="42" t="s">
        <v>785</v>
      </c>
      <c r="C670" s="46">
        <v>6484838182910.0596</v>
      </c>
      <c r="D670" s="46">
        <v>3296398858180.3701</v>
      </c>
      <c r="E670" s="46">
        <v>136559151656.7</v>
      </c>
      <c r="F670" s="46">
        <v>3324998476386.3901</v>
      </c>
    </row>
    <row r="671" spans="1:6" x14ac:dyDescent="0.25">
      <c r="A671" s="42" t="s">
        <v>822</v>
      </c>
      <c r="B671" s="42" t="s">
        <v>823</v>
      </c>
      <c r="C671" s="46">
        <v>6484838182910.0596</v>
      </c>
      <c r="D671" s="46">
        <v>3296398858180.3701</v>
      </c>
      <c r="E671" s="46">
        <v>136559151656.7</v>
      </c>
      <c r="F671" s="46">
        <v>3324998476386.3901</v>
      </c>
    </row>
    <row r="672" spans="1:6" x14ac:dyDescent="0.25">
      <c r="A672" s="42" t="s">
        <v>824</v>
      </c>
      <c r="B672" s="42" t="s">
        <v>823</v>
      </c>
      <c r="C672" s="46">
        <v>6484838182910.0596</v>
      </c>
      <c r="D672" s="46">
        <v>3296398858180.3701</v>
      </c>
      <c r="E672" s="46">
        <v>136559151656.7</v>
      </c>
      <c r="F672" s="46">
        <v>3324998476386.3901</v>
      </c>
    </row>
    <row r="673" spans="1:6" x14ac:dyDescent="0.25">
      <c r="A673" s="42" t="s">
        <v>825</v>
      </c>
      <c r="B673" s="42" t="s">
        <v>826</v>
      </c>
      <c r="C673" s="46">
        <v>0</v>
      </c>
      <c r="D673" s="46">
        <v>0</v>
      </c>
      <c r="E673" s="46">
        <v>0</v>
      </c>
      <c r="F673" s="46">
        <v>0</v>
      </c>
    </row>
    <row r="674" spans="1:6" x14ac:dyDescent="0.25">
      <c r="A674" s="42" t="s">
        <v>827</v>
      </c>
      <c r="B674" s="42" t="s">
        <v>828</v>
      </c>
      <c r="C674" s="46">
        <v>567344987.55999994</v>
      </c>
      <c r="D674" s="46">
        <v>0</v>
      </c>
      <c r="E674" s="46">
        <v>0</v>
      </c>
      <c r="F674" s="46">
        <v>567344987.55999994</v>
      </c>
    </row>
    <row r="675" spans="1:6" ht="30" x14ac:dyDescent="0.25">
      <c r="A675" s="42">
        <v>9308</v>
      </c>
      <c r="B675" s="42" t="s">
        <v>829</v>
      </c>
      <c r="C675" s="46">
        <v>28560000</v>
      </c>
      <c r="D675" s="46">
        <v>0</v>
      </c>
      <c r="E675" s="46">
        <v>0</v>
      </c>
      <c r="F675" s="46">
        <v>28560000</v>
      </c>
    </row>
    <row r="676" spans="1:6" x14ac:dyDescent="0.25">
      <c r="A676" s="42" t="s">
        <v>830</v>
      </c>
      <c r="B676" s="42" t="s">
        <v>831</v>
      </c>
      <c r="C676" s="46">
        <v>28560000</v>
      </c>
      <c r="D676" s="46">
        <v>0</v>
      </c>
      <c r="E676" s="46">
        <v>0</v>
      </c>
      <c r="F676" s="46">
        <v>28560000</v>
      </c>
    </row>
    <row r="677" spans="1:6" x14ac:dyDescent="0.25">
      <c r="A677" s="42" t="s">
        <v>832</v>
      </c>
      <c r="B677" s="42" t="s">
        <v>831</v>
      </c>
      <c r="C677" s="46">
        <v>28560000</v>
      </c>
      <c r="D677" s="46">
        <v>0</v>
      </c>
      <c r="E677" s="46">
        <v>0</v>
      </c>
      <c r="F677" s="46">
        <v>28560000</v>
      </c>
    </row>
    <row r="678" spans="1:6" x14ac:dyDescent="0.25">
      <c r="A678" s="42">
        <v>9390</v>
      </c>
      <c r="B678" s="42" t="s">
        <v>833</v>
      </c>
      <c r="C678" s="46">
        <v>538784987.55999994</v>
      </c>
      <c r="D678" s="46">
        <v>0</v>
      </c>
      <c r="E678" s="46">
        <v>0</v>
      </c>
      <c r="F678" s="46">
        <v>538784987.55999994</v>
      </c>
    </row>
    <row r="679" spans="1:6" x14ac:dyDescent="0.25">
      <c r="A679" s="42" t="s">
        <v>834</v>
      </c>
      <c r="B679" s="42" t="s">
        <v>835</v>
      </c>
      <c r="C679" s="46">
        <v>538784987.55999994</v>
      </c>
      <c r="D679" s="46">
        <v>0</v>
      </c>
      <c r="E679" s="46">
        <v>0</v>
      </c>
      <c r="F679" s="46">
        <v>538784987.55999994</v>
      </c>
    </row>
    <row r="680" spans="1:6" x14ac:dyDescent="0.25">
      <c r="A680" s="42" t="s">
        <v>836</v>
      </c>
      <c r="B680" s="42" t="s">
        <v>835</v>
      </c>
      <c r="C680" s="46">
        <v>538784987.55999994</v>
      </c>
      <c r="D680" s="46">
        <v>0</v>
      </c>
      <c r="E680" s="46">
        <v>0</v>
      </c>
      <c r="F680" s="46">
        <v>538784987.55999994</v>
      </c>
    </row>
    <row r="681" spans="1:6" x14ac:dyDescent="0.25">
      <c r="A681" s="42" t="s">
        <v>837</v>
      </c>
      <c r="B681" s="42" t="s">
        <v>838</v>
      </c>
      <c r="C681" s="46">
        <v>-6485405527897.6201</v>
      </c>
      <c r="D681" s="46">
        <v>136559151656.7</v>
      </c>
      <c r="E681" s="46">
        <v>3296398858180.3701</v>
      </c>
      <c r="F681" s="46">
        <v>-3325565821373.9502</v>
      </c>
    </row>
    <row r="682" spans="1:6" x14ac:dyDescent="0.25">
      <c r="A682" s="42">
        <v>9905</v>
      </c>
      <c r="B682" s="42" t="s">
        <v>839</v>
      </c>
      <c r="C682" s="46">
        <v>-6484838182910.0596</v>
      </c>
      <c r="D682" s="46">
        <v>136559151656.7</v>
      </c>
      <c r="E682" s="46">
        <v>3296398858180.3701</v>
      </c>
      <c r="F682" s="46">
        <v>-3324998476386.3901</v>
      </c>
    </row>
    <row r="683" spans="1:6" ht="30" x14ac:dyDescent="0.25">
      <c r="A683" s="42" t="s">
        <v>840</v>
      </c>
      <c r="B683" s="42" t="s">
        <v>804</v>
      </c>
      <c r="C683" s="46">
        <v>-6484838182910.0596</v>
      </c>
      <c r="D683" s="46">
        <v>136559151656.7</v>
      </c>
      <c r="E683" s="46">
        <v>3296398858180.3701</v>
      </c>
      <c r="F683" s="46">
        <v>-3324998476386.3901</v>
      </c>
    </row>
    <row r="684" spans="1:6" ht="30" x14ac:dyDescent="0.25">
      <c r="A684" s="42" t="s">
        <v>841</v>
      </c>
      <c r="B684" s="42" t="s">
        <v>804</v>
      </c>
      <c r="C684" s="46">
        <v>-6484838182910.0596</v>
      </c>
      <c r="D684" s="46">
        <v>136559151656.7</v>
      </c>
      <c r="E684" s="46">
        <v>3296398858180.3701</v>
      </c>
      <c r="F684" s="46">
        <v>-3324998476386.3901</v>
      </c>
    </row>
    <row r="685" spans="1:6" ht="30" x14ac:dyDescent="0.25">
      <c r="A685" s="42" t="s">
        <v>842</v>
      </c>
      <c r="B685" s="42" t="s">
        <v>843</v>
      </c>
      <c r="C685" s="46">
        <v>0</v>
      </c>
      <c r="D685" s="46">
        <v>0</v>
      </c>
      <c r="E685" s="46">
        <v>0</v>
      </c>
      <c r="F685" s="46">
        <v>0</v>
      </c>
    </row>
    <row r="686" spans="1:6" x14ac:dyDescent="0.25">
      <c r="A686" s="42">
        <v>9915</v>
      </c>
      <c r="B686" s="42" t="s">
        <v>844</v>
      </c>
      <c r="C686" s="46">
        <v>-567344987.55999994</v>
      </c>
      <c r="D686" s="46">
        <v>0</v>
      </c>
      <c r="E686" s="46">
        <v>0</v>
      </c>
      <c r="F686" s="46">
        <v>-567344987.55999994</v>
      </c>
    </row>
    <row r="687" spans="1:6" x14ac:dyDescent="0.25">
      <c r="A687" s="42" t="s">
        <v>845</v>
      </c>
      <c r="B687" s="42" t="s">
        <v>846</v>
      </c>
      <c r="C687" s="46">
        <v>-28560000</v>
      </c>
      <c r="D687" s="46">
        <v>0</v>
      </c>
      <c r="E687" s="46">
        <v>0</v>
      </c>
      <c r="F687" s="46">
        <v>-28560000</v>
      </c>
    </row>
    <row r="688" spans="1:6" x14ac:dyDescent="0.25">
      <c r="A688" s="42" t="s">
        <v>847</v>
      </c>
      <c r="B688" s="42" t="s">
        <v>846</v>
      </c>
      <c r="C688" s="46">
        <v>-28560000</v>
      </c>
      <c r="D688" s="46">
        <v>0</v>
      </c>
      <c r="E688" s="46">
        <v>0</v>
      </c>
      <c r="F688" s="46">
        <v>-28560000</v>
      </c>
    </row>
    <row r="689" spans="1:6" x14ac:dyDescent="0.25">
      <c r="A689" s="42" t="s">
        <v>848</v>
      </c>
      <c r="B689" s="42" t="s">
        <v>849</v>
      </c>
      <c r="C689" s="46">
        <v>-538784987.55999994</v>
      </c>
      <c r="D689" s="46">
        <v>0</v>
      </c>
      <c r="E689" s="46">
        <v>0</v>
      </c>
      <c r="F689" s="46">
        <v>-538784987.55999994</v>
      </c>
    </row>
    <row r="690" spans="1:6" x14ac:dyDescent="0.25">
      <c r="A690" s="42" t="s">
        <v>850</v>
      </c>
      <c r="B690" s="42" t="s">
        <v>835</v>
      </c>
      <c r="C690" s="46">
        <v>-538784987.55999994</v>
      </c>
      <c r="D690" s="46">
        <v>0</v>
      </c>
      <c r="E690" s="46">
        <v>0</v>
      </c>
      <c r="F690" s="46">
        <v>-538784987.55999994</v>
      </c>
    </row>
    <row r="691" spans="1:6" x14ac:dyDescent="0.25">
      <c r="A691" s="42"/>
      <c r="B691" s="42" t="s">
        <v>851</v>
      </c>
      <c r="C691" s="46">
        <v>692461901309.28003</v>
      </c>
      <c r="D691" s="46">
        <v>3646382566728.3799</v>
      </c>
      <c r="E691" s="46">
        <v>3646382566728.3799</v>
      </c>
      <c r="F691" s="46">
        <v>861661612233.81995</v>
      </c>
    </row>
  </sheetData>
  <autoFilter ref="A9:F691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58370" r:id="rId3" name="Control 2">
          <controlPr defaultSize="0" autoPict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58370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Estado Situacion Financiera</vt:lpstr>
      <vt:lpstr>Estado de Resultados</vt:lpstr>
      <vt:lpstr>JUN 2023</vt:lpstr>
      <vt:lpstr>SEPT 2023</vt:lpstr>
      <vt:lpstr>SEPT 2022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2023-11-07T21:33:52Z</cp:lastPrinted>
  <dcterms:created xsi:type="dcterms:W3CDTF">2021-10-01T15:53:56Z</dcterms:created>
  <dcterms:modified xsi:type="dcterms:W3CDTF">2023-11-07T22:00:38Z</dcterms:modified>
</cp:coreProperties>
</file>