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001\Desktop\publicar 21 abril\"/>
    </mc:Choice>
  </mc:AlternateContent>
  <bookViews>
    <workbookView xWindow="0" yWindow="0" windowWidth="19200" windowHeight="12180"/>
  </bookViews>
  <sheets>
    <sheet name="TECNOLOGIA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2" l="1"/>
  <c r="F29" i="12"/>
  <c r="F28" i="12"/>
  <c r="F27" i="12"/>
  <c r="F26" i="12"/>
  <c r="F25" i="12"/>
  <c r="F23" i="12"/>
  <c r="F22" i="12"/>
  <c r="F21" i="12"/>
  <c r="F20" i="12"/>
  <c r="F19" i="12"/>
  <c r="F18" i="12"/>
  <c r="F17" i="12"/>
  <c r="F16" i="12"/>
  <c r="F15" i="12"/>
  <c r="F14" i="12"/>
  <c r="F13" i="12"/>
  <c r="F11" i="12"/>
  <c r="F10" i="12"/>
  <c r="F8" i="12"/>
  <c r="F7" i="12"/>
  <c r="F31" i="12" l="1"/>
  <c r="F32" i="12" s="1"/>
  <c r="F33" i="12" s="1"/>
</calcChain>
</file>

<file path=xl/sharedStrings.xml><?xml version="1.0" encoding="utf-8"?>
<sst xmlns="http://schemas.openxmlformats.org/spreadsheetml/2006/main" count="81" uniqueCount="61">
  <si>
    <t>CANT</t>
  </si>
  <si>
    <t>UND</t>
  </si>
  <si>
    <t>VR. UNITARIO</t>
  </si>
  <si>
    <t>SUBTOTAL</t>
  </si>
  <si>
    <t>Und</t>
  </si>
  <si>
    <t>mL</t>
  </si>
  <si>
    <t>IVA 19%</t>
  </si>
  <si>
    <t>COMPONENTE TECNOLOGICO</t>
  </si>
  <si>
    <t>Suministro, instalación y puesta en marcha de sistema de seguridad y monitoreo:</t>
  </si>
  <si>
    <t>3.1.1</t>
  </si>
  <si>
    <t>3.1.2</t>
  </si>
  <si>
    <t xml:space="preserve">Cableado estructurado eléctrico y de datos, desde la ubicación de cada cámara hasta los centros de cableado. Incluyen suministro, instalación, materiales (Cableado categoría 6A o superior, tubería EMT, conectores y demás accesorios necesarios para el correcto funcionamiento). </t>
  </si>
  <si>
    <t>Suministro, instalación y puesta en marcha de sistema detección de descargas atmosfericas:</t>
  </si>
  <si>
    <t>3.2.1</t>
  </si>
  <si>
    <t>Glo</t>
  </si>
  <si>
    <t>3.2.2</t>
  </si>
  <si>
    <t xml:space="preserve">Cableado estructurado eléctrico y de datos, desde la ubicación del sensor hasta el Centro Integrado de Control del Senado. Incluyen suministro, instalación, materiales (Cableado categoría 6A o superior, tubería EMT, conectores y demás accesorios necesarios para el correcto funcionamiento). </t>
  </si>
  <si>
    <t>Suministro, instalación y puesta en marcha de sistema de audio</t>
  </si>
  <si>
    <t>3.3.1</t>
  </si>
  <si>
    <t>Sistema de altavoces lineales de intemperie formado minimo por 4 modulos c/u.</t>
  </si>
  <si>
    <t>3.3.2</t>
  </si>
  <si>
    <t>3.3.3</t>
  </si>
  <si>
    <t>Altavoz de intemeperie 2 vias para instalar sobre muro con proteccion conectores.</t>
  </si>
  <si>
    <t>3.3.4</t>
  </si>
  <si>
    <t>3.3.5</t>
  </si>
  <si>
    <t>Amplificador de 4 canales 500wts c/u linea 70/100v.</t>
  </si>
  <si>
    <t>3.3.6</t>
  </si>
  <si>
    <t>Mixer 14 canales con efectos.</t>
  </si>
  <si>
    <t>3.3.7</t>
  </si>
  <si>
    <t>Set microfono inalambrico de mano y diadema.</t>
  </si>
  <si>
    <t>3.3.8</t>
  </si>
  <si>
    <t>Dispositivo WiFi para captura de audio streaming desde smartphone.</t>
  </si>
  <si>
    <t>3.3.9</t>
  </si>
  <si>
    <t>Cajas Directas.</t>
  </si>
  <si>
    <t>3.3.10</t>
  </si>
  <si>
    <t>Puntos de conexión XLR externos.</t>
  </si>
  <si>
    <t>3.3.11</t>
  </si>
  <si>
    <t>Suministro, instalación y puesta en marcha de sistema de video</t>
  </si>
  <si>
    <t>3.4.1</t>
  </si>
  <si>
    <t>Pantalla LED de 65" para exteriores Pitch 4 con procesador</t>
  </si>
  <si>
    <t>3.4.2</t>
  </si>
  <si>
    <t>Marco / Soporte para instalacion</t>
  </si>
  <si>
    <t>3.4.3</t>
  </si>
  <si>
    <t>Switcher de 4 entradas HDMI</t>
  </si>
  <si>
    <t>3.4.4</t>
  </si>
  <si>
    <t>Punto de conexión HDMI/VGA/Audio externo con transmisor HDBaseT</t>
  </si>
  <si>
    <t>3.4.5</t>
  </si>
  <si>
    <t>Receptor HDBaseT</t>
  </si>
  <si>
    <t>3.4.6</t>
  </si>
  <si>
    <t>Rack instalacion deco, procesador, switcher, PC, Amplificador, Mixer, Inalambricos</t>
  </si>
  <si>
    <t>TOTAL (3)</t>
  </si>
  <si>
    <t>SENADO DE LA REPUBLICA</t>
  </si>
  <si>
    <r>
      <t>Suministro, instalación y puesta en marcha de cámara de seguridad (</t>
    </r>
    <r>
      <rPr>
        <b/>
        <sz val="10"/>
        <rFont val="Calibri"/>
        <family val="2"/>
        <scheme val="minor"/>
      </rPr>
      <t xml:space="preserve">VIDEO: </t>
    </r>
    <r>
      <rPr>
        <sz val="10"/>
        <rFont val="Calibri"/>
        <family val="2"/>
        <scheme val="minor"/>
      </rPr>
      <t xml:space="preserve">Dispositivo de imagen: 1/3" 3.1 M PS CMOS; Total Pixeles 2064(H) x 1578 (V); Pixeles efectivos: 2052 (H) x 1536 (V); Sistema de scaneo progresivo; Cámara a color V/W: 0 lux; Relación señal a ruido: 50 dB; Longitud de visión: 30 mt; Disparo de alarma ante detección de movimiento; Resolución 3 MP; ajuste de calidad de video: H.264; Streaming múltiple: Mínimo 5 perfiles. </t>
    </r>
    <r>
      <rPr>
        <b/>
        <sz val="10"/>
        <rFont val="Calibri"/>
        <family val="2"/>
        <scheme val="minor"/>
      </rPr>
      <t xml:space="preserve">LENTE: </t>
    </r>
    <r>
      <rPr>
        <sz val="10"/>
        <rFont val="Calibri"/>
        <family val="2"/>
        <scheme val="minor"/>
      </rPr>
      <t xml:space="preserve">Longitud focal: 3 - 8.5 mm (2,8X varifocal motorizado); Operacional: Leds infrarrojos: mínimo 30.  </t>
    </r>
    <r>
      <rPr>
        <b/>
        <sz val="10"/>
        <rFont val="Calibri"/>
        <family val="2"/>
        <scheme val="minor"/>
      </rPr>
      <t xml:space="preserve">RED: </t>
    </r>
    <r>
      <rPr>
        <sz val="10"/>
        <rFont val="Calibri"/>
        <family val="2"/>
        <scheme val="minor"/>
      </rPr>
      <t xml:space="preserve">Protocolo onvif; IP V4, IP V6; Ethernet: RJ 45 (10/100 Base-T). </t>
    </r>
    <r>
      <rPr>
        <b/>
        <sz val="10"/>
        <rFont val="Calibri"/>
        <family val="2"/>
        <scheme val="minor"/>
      </rPr>
      <t xml:space="preserve">PROTOCOLOS: </t>
    </r>
    <r>
      <rPr>
        <sz val="10"/>
        <rFont val="Calibri"/>
        <family val="2"/>
        <scheme val="minor"/>
      </rPr>
      <t xml:space="preserve">TCP/IP, UDP/IP, RTP(UDP), RTP(TCP),RTSP, NTP, HTTP, HTTPS, SSL, DHCP, PPPoE, FTP, SMTP, ICMP, IGMP, SNMPv1/v2c/v3(MIB-2), ARP, DNS, DDNS, QoS, UPnP. </t>
    </r>
    <r>
      <rPr>
        <b/>
        <sz val="10"/>
        <rFont val="Calibri"/>
        <family val="2"/>
        <scheme val="minor"/>
      </rPr>
      <t xml:space="preserve">MECANICAS: </t>
    </r>
    <r>
      <rPr>
        <sz val="10"/>
        <rFont val="Calibri"/>
        <family val="2"/>
        <scheme val="minor"/>
      </rPr>
      <t xml:space="preserve">Grado IP 65 o superior. </t>
    </r>
    <r>
      <rPr>
        <b/>
        <sz val="10"/>
        <rFont val="Calibri"/>
        <family val="2"/>
        <scheme val="minor"/>
      </rPr>
      <t xml:space="preserve">ELECTRICO: </t>
    </r>
    <r>
      <rPr>
        <sz val="10"/>
        <rFont val="Calibri"/>
        <family val="2"/>
        <scheme val="minor"/>
      </rPr>
      <t>Entrada de voltaje/corriente DC 12V, AC 24V, POE IEEE802.3Af.</t>
    </r>
  </si>
  <si>
    <r>
      <t>Suministro e instalación de sistema de detector de tormentas (</t>
    </r>
    <r>
      <rPr>
        <b/>
        <sz val="10"/>
        <color theme="1"/>
        <rFont val="Calibri"/>
        <family val="2"/>
        <scheme val="minor"/>
      </rPr>
      <t xml:space="preserve">OPERACIÓN: </t>
    </r>
    <r>
      <rPr>
        <sz val="10"/>
        <color theme="1"/>
        <rFont val="Calibri"/>
        <family val="2"/>
        <scheme val="minor"/>
      </rPr>
      <t xml:space="preserve">Rango de detección: mínimo 15 km alrededor del sensor; Resolución: 1 V/m; Tiempo de respuesta: máximo 3 segundos; Rango de medidas del sensor: -32 a +32 kV/m; Display consola: Pantalla táctil; Nivel sonoro de alarmas: Mínimo 60 dB. </t>
    </r>
    <r>
      <rPr>
        <b/>
        <sz val="10"/>
        <color theme="1"/>
        <rFont val="Calibri"/>
        <family val="2"/>
        <scheme val="minor"/>
      </rPr>
      <t xml:space="preserve">ELECTRICAS: </t>
    </r>
    <r>
      <rPr>
        <sz val="10"/>
        <color theme="1"/>
        <rFont val="Calibri"/>
        <family val="2"/>
        <scheme val="minor"/>
      </rPr>
      <t xml:space="preserve">Alimentación: 110/250V; Frecuencia 50/60 Hz. </t>
    </r>
    <r>
      <rPr>
        <b/>
        <sz val="10"/>
        <color theme="1"/>
        <rFont val="Calibri"/>
        <family val="2"/>
        <scheme val="minor"/>
      </rPr>
      <t xml:space="preserve">MECANICAS: </t>
    </r>
    <r>
      <rPr>
        <sz val="10"/>
        <color theme="1"/>
        <rFont val="Calibri"/>
        <family val="2"/>
        <scheme val="minor"/>
      </rPr>
      <t xml:space="preserve">Ambiente: Grado IP 65 o superior; Dimensiones pantalla táctil: Mínimo 12". </t>
    </r>
    <r>
      <rPr>
        <b/>
        <sz val="10"/>
        <color theme="1"/>
        <rFont val="Calibri"/>
        <family val="2"/>
        <scheme val="minor"/>
      </rPr>
      <t xml:space="preserve">AMBIENTALES: </t>
    </r>
    <r>
      <rPr>
        <sz val="10"/>
        <color theme="1"/>
        <rFont val="Calibri"/>
        <family val="2"/>
        <scheme val="minor"/>
      </rPr>
      <t xml:space="preserve">Temperatura de trabajo del sensor: -10 a 50° C; Temperatura de trabajo de la consola: 10 a 50°C. </t>
    </r>
    <r>
      <rPr>
        <b/>
        <sz val="10"/>
        <color theme="1"/>
        <rFont val="Calibri"/>
        <family val="2"/>
        <scheme val="minor"/>
      </rPr>
      <t xml:space="preserve">COMUNICACIONES: </t>
    </r>
    <r>
      <rPr>
        <sz val="10"/>
        <color theme="1"/>
        <rFont val="Calibri"/>
        <family val="2"/>
        <scheme val="minor"/>
      </rPr>
      <t xml:space="preserve">Interfaz: Ethernet; Salidas: Señal de audio, salidas de relés). </t>
    </r>
  </si>
  <si>
    <t xml:space="preserve">Soportes metalico para instalacion de altavoces lineal en mastil. </t>
  </si>
  <si>
    <t>Soportes metalico para instalacion altavoces en muro ecualizable en 2 direcciones. Fijados mediante chazos.</t>
  </si>
  <si>
    <t>Mastil metalico de 3" para instalacion de altavoces lineales. Altura aproximada 2 mt. Fijado al piso mediante platina metalica y chazos de expansión.</t>
  </si>
  <si>
    <t>SUBTOTAL COMPONENTE TECNOLOGICO</t>
  </si>
  <si>
    <t xml:space="preserve">TOTAL COMPONENTE TECNOLOGICO (3) </t>
  </si>
  <si>
    <t>PROYECTO DE ADECUACIÓN DE TERRAZAS EN EL EDIFICIO NUEVO DEL CONGRESO</t>
  </si>
  <si>
    <t>LISTA DE ITEMS A COTIZAR - COMPONENTE TECNOLOGICO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</si>
</sst>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4" fontId="8" fillId="0" borderId="0" xfId="0" applyNumberFormat="1" applyFont="1" applyAlignment="1">
      <alignment vertical="top" wrapText="1"/>
    </xf>
    <xf numFmtId="165" fontId="8" fillId="0" borderId="0" xfId="1" applyNumberFormat="1" applyFont="1" applyAlignment="1">
      <alignment vertical="top" wrapText="1"/>
    </xf>
    <xf numFmtId="4" fontId="7" fillId="0" borderId="1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165" fontId="7" fillId="0" borderId="1" xfId="0" applyNumberFormat="1" applyFont="1" applyFill="1" applyBorder="1" applyAlignment="1">
      <alignment vertical="top" wrapText="1"/>
    </xf>
    <xf numFmtId="4" fontId="8" fillId="0" borderId="1" xfId="0" applyNumberFormat="1" applyFont="1" applyFill="1" applyBorder="1" applyAlignment="1">
      <alignment vertical="top" wrapText="1"/>
    </xf>
    <xf numFmtId="165" fontId="8" fillId="0" borderId="1" xfId="1" applyNumberFormat="1" applyFont="1" applyFill="1" applyBorder="1" applyAlignment="1">
      <alignment vertical="top" wrapText="1"/>
    </xf>
    <xf numFmtId="165" fontId="8" fillId="0" borderId="1" xfId="1" applyNumberFormat="1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8" fillId="2" borderId="1" xfId="0" applyNumberFormat="1" applyFont="1" applyFill="1" applyBorder="1" applyAlignment="1">
      <alignment vertical="top" wrapText="1"/>
    </xf>
    <xf numFmtId="165" fontId="7" fillId="2" borderId="1" xfId="1" applyNumberFormat="1" applyFont="1" applyFill="1" applyBorder="1" applyAlignment="1">
      <alignment vertical="top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" fontId="7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165" fontId="7" fillId="0" borderId="1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justify" vertical="top"/>
    </xf>
    <xf numFmtId="0" fontId="3" fillId="0" borderId="0" xfId="0" applyFont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164" fontId="4" fillId="0" borderId="1" xfId="1" applyFont="1" applyFill="1" applyBorder="1" applyAlignment="1">
      <alignment horizontal="justify" vertical="top" wrapText="1"/>
    </xf>
    <xf numFmtId="164" fontId="3" fillId="0" borderId="1" xfId="1" applyFont="1" applyBorder="1" applyAlignment="1">
      <alignment horizontal="justify" vertical="top" wrapText="1"/>
    </xf>
    <xf numFmtId="164" fontId="4" fillId="2" borderId="1" xfId="1" applyFont="1" applyFill="1" applyBorder="1" applyAlignment="1">
      <alignment horizontal="justify" vertical="top" wrapText="1"/>
    </xf>
    <xf numFmtId="0" fontId="9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</cellXfs>
  <cellStyles count="3">
    <cellStyle name="Moneda" xfId="1" builtinId="4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E7" sqref="E7"/>
    </sheetView>
  </sheetViews>
  <sheetFormatPr baseColWidth="10" defaultRowHeight="15" x14ac:dyDescent="0.25"/>
  <cols>
    <col min="1" max="1" width="5.85546875" style="16" bestFit="1" customWidth="1"/>
    <col min="2" max="2" width="68.85546875" style="32" customWidth="1"/>
    <col min="3" max="3" width="5.7109375" style="1" bestFit="1" customWidth="1"/>
    <col min="4" max="4" width="6.85546875" style="27" customWidth="1"/>
    <col min="5" max="5" width="10.28515625" style="1" bestFit="1" customWidth="1"/>
    <col min="6" max="6" width="12.28515625" style="1" bestFit="1" customWidth="1"/>
    <col min="7" max="16384" width="11.42578125" style="1"/>
  </cols>
  <sheetData>
    <row r="1" spans="1:6" x14ac:dyDescent="0.25">
      <c r="A1" s="40" t="s">
        <v>51</v>
      </c>
      <c r="B1" s="40"/>
      <c r="C1" s="40"/>
      <c r="D1" s="40"/>
      <c r="E1" s="40"/>
      <c r="F1" s="40"/>
    </row>
    <row r="2" spans="1:6" x14ac:dyDescent="0.25">
      <c r="A2" s="41" t="s">
        <v>59</v>
      </c>
      <c r="B2" s="41"/>
      <c r="C2" s="41"/>
      <c r="D2" s="41"/>
      <c r="E2" s="41"/>
      <c r="F2" s="41"/>
    </row>
    <row r="3" spans="1:6" x14ac:dyDescent="0.25">
      <c r="A3" s="41" t="s">
        <v>60</v>
      </c>
      <c r="B3" s="41"/>
      <c r="C3" s="41"/>
      <c r="D3" s="41"/>
      <c r="E3" s="41"/>
      <c r="F3" s="41"/>
    </row>
    <row r="4" spans="1:6" s="2" customFormat="1" ht="12.75" x14ac:dyDescent="0.25">
      <c r="A4" s="17"/>
      <c r="B4" s="33"/>
      <c r="C4" s="3"/>
      <c r="D4" s="28"/>
      <c r="E4" s="4"/>
      <c r="F4" s="4"/>
    </row>
    <row r="5" spans="1:6" s="22" customFormat="1" ht="12.75" x14ac:dyDescent="0.25">
      <c r="A5" s="23">
        <v>3</v>
      </c>
      <c r="B5" s="23" t="s">
        <v>7</v>
      </c>
      <c r="C5" s="24" t="s">
        <v>0</v>
      </c>
      <c r="D5" s="25" t="s">
        <v>1</v>
      </c>
      <c r="E5" s="26" t="s">
        <v>2</v>
      </c>
      <c r="F5" s="26" t="s">
        <v>3</v>
      </c>
    </row>
    <row r="6" spans="1:6" s="2" customFormat="1" ht="12.75" x14ac:dyDescent="0.25">
      <c r="A6" s="18">
        <v>3.1</v>
      </c>
      <c r="B6" s="34" t="s">
        <v>8</v>
      </c>
      <c r="C6" s="6"/>
      <c r="D6" s="25"/>
      <c r="E6" s="7"/>
      <c r="F6" s="7"/>
    </row>
    <row r="7" spans="1:6" s="2" customFormat="1" ht="147.75" customHeight="1" x14ac:dyDescent="0.25">
      <c r="A7" s="19" t="s">
        <v>9</v>
      </c>
      <c r="B7" s="35" t="s">
        <v>52</v>
      </c>
      <c r="C7" s="8">
        <v>4</v>
      </c>
      <c r="D7" s="29" t="s">
        <v>4</v>
      </c>
      <c r="E7" s="9"/>
      <c r="F7" s="10">
        <f>C7*E7</f>
        <v>0</v>
      </c>
    </row>
    <row r="8" spans="1:6" s="2" customFormat="1" ht="51" x14ac:dyDescent="0.25">
      <c r="A8" s="19" t="s">
        <v>10</v>
      </c>
      <c r="B8" s="36" t="s">
        <v>11</v>
      </c>
      <c r="C8" s="8">
        <v>400</v>
      </c>
      <c r="D8" s="29" t="s">
        <v>5</v>
      </c>
      <c r="E8" s="10"/>
      <c r="F8" s="10">
        <f>C8*E8</f>
        <v>0</v>
      </c>
    </row>
    <row r="9" spans="1:6" s="2" customFormat="1" ht="25.5" x14ac:dyDescent="0.25">
      <c r="A9" s="18">
        <v>3.2</v>
      </c>
      <c r="B9" s="34" t="s">
        <v>12</v>
      </c>
      <c r="C9" s="8"/>
      <c r="D9" s="29"/>
      <c r="E9" s="10"/>
      <c r="F9" s="10"/>
    </row>
    <row r="10" spans="1:6" s="2" customFormat="1" ht="114.75" x14ac:dyDescent="0.25">
      <c r="A10" s="19" t="s">
        <v>13</v>
      </c>
      <c r="B10" s="36" t="s">
        <v>53</v>
      </c>
      <c r="C10" s="8">
        <v>1</v>
      </c>
      <c r="D10" s="29" t="s">
        <v>14</v>
      </c>
      <c r="E10" s="10"/>
      <c r="F10" s="10">
        <f>C10*E10</f>
        <v>0</v>
      </c>
    </row>
    <row r="11" spans="1:6" s="2" customFormat="1" ht="51" x14ac:dyDescent="0.25">
      <c r="A11" s="19" t="s">
        <v>15</v>
      </c>
      <c r="B11" s="36" t="s">
        <v>16</v>
      </c>
      <c r="C11" s="8">
        <v>100</v>
      </c>
      <c r="D11" s="29" t="s">
        <v>5</v>
      </c>
      <c r="E11" s="10"/>
      <c r="F11" s="10">
        <f>C11*E11</f>
        <v>0</v>
      </c>
    </row>
    <row r="12" spans="1:6" s="2" customFormat="1" ht="12.75" x14ac:dyDescent="0.25">
      <c r="A12" s="18">
        <v>3.3</v>
      </c>
      <c r="B12" s="34" t="s">
        <v>17</v>
      </c>
      <c r="C12" s="8"/>
      <c r="D12" s="29"/>
      <c r="E12" s="9"/>
      <c r="F12" s="10"/>
    </row>
    <row r="13" spans="1:6" s="2" customFormat="1" ht="12.75" x14ac:dyDescent="0.25">
      <c r="A13" s="19" t="s">
        <v>18</v>
      </c>
      <c r="B13" s="36" t="s">
        <v>19</v>
      </c>
      <c r="C13" s="8">
        <v>2</v>
      </c>
      <c r="D13" s="29" t="s">
        <v>4</v>
      </c>
      <c r="E13" s="10"/>
      <c r="F13" s="10">
        <f t="shared" ref="F13:F23" si="0">C13*E13</f>
        <v>0</v>
      </c>
    </row>
    <row r="14" spans="1:6" s="2" customFormat="1" ht="12.75" x14ac:dyDescent="0.25">
      <c r="A14" s="19" t="s">
        <v>20</v>
      </c>
      <c r="B14" s="36" t="s">
        <v>54</v>
      </c>
      <c r="C14" s="8">
        <v>2</v>
      </c>
      <c r="D14" s="29" t="s">
        <v>4</v>
      </c>
      <c r="E14" s="9"/>
      <c r="F14" s="10">
        <f t="shared" si="0"/>
        <v>0</v>
      </c>
    </row>
    <row r="15" spans="1:6" s="2" customFormat="1" ht="12.75" x14ac:dyDescent="0.25">
      <c r="A15" s="19" t="s">
        <v>21</v>
      </c>
      <c r="B15" s="36" t="s">
        <v>22</v>
      </c>
      <c r="C15" s="8">
        <v>7</v>
      </c>
      <c r="D15" s="29" t="s">
        <v>4</v>
      </c>
      <c r="E15" s="9"/>
      <c r="F15" s="10">
        <f t="shared" si="0"/>
        <v>0</v>
      </c>
    </row>
    <row r="16" spans="1:6" s="2" customFormat="1" ht="25.5" x14ac:dyDescent="0.25">
      <c r="A16" s="19" t="s">
        <v>23</v>
      </c>
      <c r="B16" s="36" t="s">
        <v>55</v>
      </c>
      <c r="C16" s="8">
        <v>7</v>
      </c>
      <c r="D16" s="29" t="s">
        <v>4</v>
      </c>
      <c r="E16" s="9"/>
      <c r="F16" s="10">
        <f t="shared" si="0"/>
        <v>0</v>
      </c>
    </row>
    <row r="17" spans="1:6" s="2" customFormat="1" ht="12.75" x14ac:dyDescent="0.25">
      <c r="A17" s="19" t="s">
        <v>24</v>
      </c>
      <c r="B17" s="36" t="s">
        <v>25</v>
      </c>
      <c r="C17" s="8">
        <v>1</v>
      </c>
      <c r="D17" s="29" t="s">
        <v>4</v>
      </c>
      <c r="E17" s="9"/>
      <c r="F17" s="10">
        <f t="shared" si="0"/>
        <v>0</v>
      </c>
    </row>
    <row r="18" spans="1:6" s="2" customFormat="1" ht="12.75" x14ac:dyDescent="0.25">
      <c r="A18" s="19" t="s">
        <v>26</v>
      </c>
      <c r="B18" s="36" t="s">
        <v>27</v>
      </c>
      <c r="C18" s="8">
        <v>1</v>
      </c>
      <c r="D18" s="29" t="s">
        <v>4</v>
      </c>
      <c r="E18" s="9"/>
      <c r="F18" s="10">
        <f t="shared" si="0"/>
        <v>0</v>
      </c>
    </row>
    <row r="19" spans="1:6" s="2" customFormat="1" ht="12.75" x14ac:dyDescent="0.25">
      <c r="A19" s="19" t="s">
        <v>28</v>
      </c>
      <c r="B19" s="36" t="s">
        <v>29</v>
      </c>
      <c r="C19" s="8">
        <v>1</v>
      </c>
      <c r="D19" s="29" t="s">
        <v>4</v>
      </c>
      <c r="E19" s="9"/>
      <c r="F19" s="10">
        <f t="shared" si="0"/>
        <v>0</v>
      </c>
    </row>
    <row r="20" spans="1:6" s="2" customFormat="1" ht="12.75" x14ac:dyDescent="0.25">
      <c r="A20" s="19" t="s">
        <v>30</v>
      </c>
      <c r="B20" s="36" t="s">
        <v>31</v>
      </c>
      <c r="C20" s="8">
        <v>1</v>
      </c>
      <c r="D20" s="29" t="s">
        <v>4</v>
      </c>
      <c r="E20" s="9"/>
      <c r="F20" s="9">
        <f t="shared" si="0"/>
        <v>0</v>
      </c>
    </row>
    <row r="21" spans="1:6" s="2" customFormat="1" ht="12.75" x14ac:dyDescent="0.25">
      <c r="A21" s="19" t="s">
        <v>32</v>
      </c>
      <c r="B21" s="36" t="s">
        <v>33</v>
      </c>
      <c r="C21" s="8">
        <v>2</v>
      </c>
      <c r="D21" s="29" t="s">
        <v>4</v>
      </c>
      <c r="E21" s="9"/>
      <c r="F21" s="10">
        <f t="shared" si="0"/>
        <v>0</v>
      </c>
    </row>
    <row r="22" spans="1:6" s="2" customFormat="1" ht="12.75" x14ac:dyDescent="0.25">
      <c r="A22" s="19" t="s">
        <v>34</v>
      </c>
      <c r="B22" s="36" t="s">
        <v>35</v>
      </c>
      <c r="C22" s="8">
        <v>1</v>
      </c>
      <c r="D22" s="29" t="s">
        <v>4</v>
      </c>
      <c r="E22" s="9"/>
      <c r="F22" s="10">
        <f t="shared" si="0"/>
        <v>0</v>
      </c>
    </row>
    <row r="23" spans="1:6" s="2" customFormat="1" ht="25.5" x14ac:dyDescent="0.25">
      <c r="A23" s="19" t="s">
        <v>36</v>
      </c>
      <c r="B23" s="36" t="s">
        <v>56</v>
      </c>
      <c r="C23" s="8">
        <v>2</v>
      </c>
      <c r="D23" s="29" t="s">
        <v>4</v>
      </c>
      <c r="E23" s="9"/>
      <c r="F23" s="10">
        <f t="shared" si="0"/>
        <v>0</v>
      </c>
    </row>
    <row r="24" spans="1:6" s="2" customFormat="1" ht="12.75" x14ac:dyDescent="0.25">
      <c r="A24" s="18">
        <v>3.4</v>
      </c>
      <c r="B24" s="34" t="s">
        <v>37</v>
      </c>
      <c r="C24" s="8"/>
      <c r="D24" s="29"/>
      <c r="E24" s="9"/>
      <c r="F24" s="10"/>
    </row>
    <row r="25" spans="1:6" s="2" customFormat="1" ht="12.75" x14ac:dyDescent="0.25">
      <c r="A25" s="19" t="s">
        <v>38</v>
      </c>
      <c r="B25" s="36" t="s">
        <v>39</v>
      </c>
      <c r="C25" s="8">
        <v>4</v>
      </c>
      <c r="D25" s="29" t="s">
        <v>4</v>
      </c>
      <c r="E25" s="9"/>
      <c r="F25" s="10">
        <f t="shared" ref="F25:F30" si="1">C25*E25</f>
        <v>0</v>
      </c>
    </row>
    <row r="26" spans="1:6" s="2" customFormat="1" ht="12.75" x14ac:dyDescent="0.25">
      <c r="A26" s="19" t="s">
        <v>40</v>
      </c>
      <c r="B26" s="36" t="s">
        <v>41</v>
      </c>
      <c r="C26" s="8">
        <v>4</v>
      </c>
      <c r="D26" s="29" t="s">
        <v>4</v>
      </c>
      <c r="E26" s="9"/>
      <c r="F26" s="10">
        <f t="shared" si="1"/>
        <v>0</v>
      </c>
    </row>
    <row r="27" spans="1:6" s="2" customFormat="1" ht="12.75" x14ac:dyDescent="0.25">
      <c r="A27" s="19" t="s">
        <v>42</v>
      </c>
      <c r="B27" s="36" t="s">
        <v>43</v>
      </c>
      <c r="C27" s="8">
        <v>1</v>
      </c>
      <c r="D27" s="29" t="s">
        <v>4</v>
      </c>
      <c r="E27" s="9"/>
      <c r="F27" s="10">
        <f t="shared" si="1"/>
        <v>0</v>
      </c>
    </row>
    <row r="28" spans="1:6" s="2" customFormat="1" ht="12.75" x14ac:dyDescent="0.25">
      <c r="A28" s="19" t="s">
        <v>44</v>
      </c>
      <c r="B28" s="36" t="s">
        <v>45</v>
      </c>
      <c r="C28" s="8">
        <v>1</v>
      </c>
      <c r="D28" s="29" t="s">
        <v>4</v>
      </c>
      <c r="E28" s="9"/>
      <c r="F28" s="10">
        <f t="shared" si="1"/>
        <v>0</v>
      </c>
    </row>
    <row r="29" spans="1:6" s="2" customFormat="1" ht="12.75" x14ac:dyDescent="0.25">
      <c r="A29" s="19" t="s">
        <v>46</v>
      </c>
      <c r="B29" s="36" t="s">
        <v>47</v>
      </c>
      <c r="C29" s="8">
        <v>1</v>
      </c>
      <c r="D29" s="29" t="s">
        <v>4</v>
      </c>
      <c r="E29" s="9"/>
      <c r="F29" s="10">
        <f t="shared" si="1"/>
        <v>0</v>
      </c>
    </row>
    <row r="30" spans="1:6" s="2" customFormat="1" ht="12.75" x14ac:dyDescent="0.25">
      <c r="A30" s="19" t="s">
        <v>48</v>
      </c>
      <c r="B30" s="36" t="s">
        <v>49</v>
      </c>
      <c r="C30" s="8">
        <v>1</v>
      </c>
      <c r="D30" s="29" t="s">
        <v>4</v>
      </c>
      <c r="E30" s="9"/>
      <c r="F30" s="10">
        <f t="shared" si="1"/>
        <v>0</v>
      </c>
    </row>
    <row r="31" spans="1:6" s="11" customFormat="1" ht="12.75" x14ac:dyDescent="0.25">
      <c r="A31" s="18"/>
      <c r="B31" s="37" t="s">
        <v>57</v>
      </c>
      <c r="C31" s="5"/>
      <c r="D31" s="25"/>
      <c r="E31" s="12" t="s">
        <v>3</v>
      </c>
      <c r="F31" s="12">
        <f>SUM(F7:F30)</f>
        <v>0</v>
      </c>
    </row>
    <row r="32" spans="1:6" s="2" customFormat="1" ht="12.75" x14ac:dyDescent="0.25">
      <c r="A32" s="20"/>
      <c r="B32" s="38" t="s">
        <v>6</v>
      </c>
      <c r="C32" s="13"/>
      <c r="D32" s="30"/>
      <c r="E32" s="10" t="s">
        <v>6</v>
      </c>
      <c r="F32" s="10">
        <f>F31*0.19</f>
        <v>0</v>
      </c>
    </row>
    <row r="33" spans="1:6" s="2" customFormat="1" ht="12.75" x14ac:dyDescent="0.25">
      <c r="A33" s="21"/>
      <c r="B33" s="39" t="s">
        <v>58</v>
      </c>
      <c r="C33" s="14"/>
      <c r="D33" s="31"/>
      <c r="E33" s="15" t="s">
        <v>50</v>
      </c>
      <c r="F33" s="15">
        <f>SUM(F31:F32)</f>
        <v>0</v>
      </c>
    </row>
  </sheetData>
  <mergeCells count="3">
    <mergeCell ref="A1:F1"/>
    <mergeCell ref="A2:F2"/>
    <mergeCell ref="A3:F3"/>
  </mergeCells>
  <pageMargins left="0.7" right="0.7" top="0.75" bottom="0.75" header="0.3" footer="0.3"/>
  <pageSetup scale="8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TECNOLOGIA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Marzola</dc:creator>
  <cp:lastModifiedBy>use001</cp:lastModifiedBy>
  <cp:lastPrinted>2017-04-04T19:38:29Z</cp:lastPrinted>
  <dcterms:created xsi:type="dcterms:W3CDTF">2017-02-02T15:21:27Z</dcterms:created>
  <dcterms:modified xsi:type="dcterms:W3CDTF">2017-04-21T21:07:33Z</dcterms:modified>
</cp:coreProperties>
</file>